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КАРКОЦКАЯ-PC\Users\Public\Documents\общая\2020\ШКОЛЫ\Изобильненская школа\Планы ФХД\"/>
    </mc:Choice>
  </mc:AlternateContent>
  <bookViews>
    <workbookView xWindow="0" yWindow="0" windowWidth="11400" windowHeight="5895"/>
  </bookViews>
  <sheets>
    <sheet name="Общий" sheetId="1" r:id="rId1"/>
  </sheets>
  <calcPr calcId="162913"/>
</workbook>
</file>

<file path=xl/calcChain.xml><?xml version="1.0" encoding="utf-8"?>
<calcChain xmlns="http://schemas.openxmlformats.org/spreadsheetml/2006/main">
  <c r="DF44" i="1" l="1"/>
  <c r="DF32" i="1"/>
  <c r="DS32" i="1"/>
  <c r="EF32" i="1"/>
  <c r="DF71" i="1"/>
  <c r="DF54" i="1" l="1"/>
  <c r="DS91" i="1" l="1"/>
  <c r="DS94" i="1"/>
  <c r="DS93" i="1" s="1"/>
  <c r="DS95" i="1"/>
  <c r="EF95" i="1"/>
  <c r="DF95" i="1"/>
  <c r="DF91" i="1"/>
  <c r="DF90" i="1"/>
  <c r="DS46" i="1"/>
  <c r="EF46" i="1"/>
  <c r="DF46" i="1"/>
  <c r="DS56" i="1"/>
  <c r="EF56" i="1"/>
  <c r="DF56" i="1"/>
  <c r="DF64" i="1" l="1"/>
  <c r="DS64" i="1"/>
  <c r="EF64" i="1"/>
  <c r="DS102" i="1"/>
  <c r="DS101" i="1" s="1"/>
  <c r="EF102" i="1"/>
  <c r="EF101" i="1" s="1"/>
  <c r="DF102" i="1"/>
  <c r="DF101" i="1" s="1"/>
  <c r="EF94" i="1"/>
  <c r="EF93" i="1" s="1"/>
  <c r="DF94" i="1"/>
  <c r="DF93" i="1" s="1"/>
  <c r="DS90" i="1"/>
  <c r="DS85" i="1" s="1"/>
  <c r="EF91" i="1"/>
  <c r="EF90" i="1" s="1"/>
  <c r="DS61" i="1"/>
  <c r="EF61" i="1"/>
  <c r="DF61" i="1"/>
  <c r="EF85" i="1" l="1"/>
  <c r="DS104" i="1"/>
  <c r="DF85" i="1"/>
  <c r="DS44" i="1"/>
  <c r="DF104" i="1"/>
  <c r="EF104" i="1"/>
  <c r="EF44" i="1"/>
</calcChain>
</file>

<file path=xl/sharedStrings.xml><?xml version="1.0" encoding="utf-8"?>
<sst xmlns="http://schemas.openxmlformats.org/spreadsheetml/2006/main" count="329" uniqueCount="164">
  <si>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</si>
  <si>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</si>
  <si>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</si>
  <si>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</si>
  <si>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</si>
  <si>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</si>
  <si>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</si>
  <si>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</si>
  <si>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</si>
  <si>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</si>
  <si>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</si>
  <si>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</si>
  <si>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</si>
  <si>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</si>
  <si>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</si>
  <si>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</si>
  <si>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</si>
  <si>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</si>
  <si>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</si>
  <si>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</si>
  <si>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</si>
  <si>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</si>
  <si>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</si>
  <si>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</si>
  <si>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</si>
  <si>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</si>
  <si>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</si>
  <si>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</si>
  <si>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</si>
  <si>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</si>
  <si>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</si>
  <si>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</si>
  <si>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</si>
  <si>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-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</si>
  <si>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</si>
  <si>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</si>
  <si>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</si>
  <si>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</si>
  <si>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</si>
  <si>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Расходы, всего</t>
  </si>
  <si>
    <t>2000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</si>
  <si>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</si>
  <si>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</si>
  <si>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</si>
  <si>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</si>
  <si>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</si>
  <si>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</si>
  <si>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</si>
  <si>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</si>
  <si>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</si>
  <si>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</si>
  <si>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</si>
  <si>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</si>
  <si>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</si>
  <si>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</si>
  <si>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</si>
  <si>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</si>
  <si>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</si>
  <si>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</si>
  <si>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</si>
  <si>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</si>
  <si>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</si>
  <si>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</si>
  <si>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</si>
  <si>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</si>
  <si>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</si>
  <si>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</si>
  <si>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</si>
  <si>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</si>
  <si>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</si>
  <si>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</si>
  <si>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</si>
  <si>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</si>
  <si>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</si>
  <si>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</si>
  <si>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</si>
  <si>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</si>
  <si>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</si>
  <si>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</si>
  <si>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</si>
  <si>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</si>
  <si>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</si>
  <si>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</si>
  <si>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</si>
  <si>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</si>
  <si>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</si>
  <si>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</si>
  <si>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</si>
  <si>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</si>
  <si>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</si>
  <si>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</si>
  <si>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</si>
  <si>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</si>
  <si>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</si>
  <si>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</si>
  <si>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</si>
  <si>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</si>
  <si>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</si>
  <si>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</si>
  <si>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</si>
  <si>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</si>
  <si>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</si>
  <si>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</si>
  <si>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</si>
  <si>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</si>
  <si>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</si>
  <si>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</si>
  <si>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</si>
  <si>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</si>
  <si>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</si>
  <si>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</si>
  <si>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</si>
  <si>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</si>
  <si>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</si>
  <si>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</si>
  <si>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</si>
  <si>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</si>
  <si>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</si>
  <si>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(расшифровка подписи)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</si>
  <si>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</si>
  <si>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</si>
  <si>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</si>
  <si>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использования собственности</t>
  </si>
  <si>
    <t>Доходы от выполнения услуг (работ)</t>
  </si>
  <si>
    <t>Доходы в виде штрафов, возмещения ущерба</t>
  </si>
  <si>
    <t>доходы в виде безвозмездных денежных поступлений</t>
  </si>
  <si>
    <t>доходы от операций с активами</t>
  </si>
  <si>
    <t>компенсационные выплаты персоналу, за исключением фонда оплаты труда</t>
  </si>
  <si>
    <t>социальные и иные выплаты населению, не связанные с выплатами работникам, возникающими в рамках трудовых отношений</t>
  </si>
  <si>
    <t>уплата налогов, сборов и внесение иных платежей</t>
  </si>
  <si>
    <t>безвозмездные перечисления организациям</t>
  </si>
  <si>
    <t>закупка товаров, работ, услуг</t>
  </si>
  <si>
    <t>прочие расходы (кроме расходов на закупку товаров, работ, услуг)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</si>
  <si>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</si>
  <si>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Оплата труда</t>
  </si>
  <si>
    <t>начисления на выплаты по оплате труда</t>
  </si>
  <si>
    <t>План финансово-хозяйственной деятельности на &lt;2020&gt; год</t>
  </si>
  <si>
    <t>(на &lt;2020&gt; г. и плановый период 2021 и 2022 годов)</t>
  </si>
  <si>
    <t>Управление образования и молодежи Администрации города Алушты</t>
  </si>
  <si>
    <t>Директор</t>
  </si>
  <si>
    <t>Начальник управления образования и молодежи Администрации города Алушты</t>
  </si>
  <si>
    <t>353Щ9899</t>
  </si>
  <si>
    <t>МОУ "Изобильненская школа им. Э.У. Чалбаша" г. Алушта</t>
  </si>
  <si>
    <t>Е.П. Савельева</t>
  </si>
  <si>
    <t>Приложение </t>
  </si>
  <si>
    <t>к Требованиям к составлению и утверждению </t>
  </si>
  <si>
    <t>плана финансово-хозяйственной деятельности </t>
  </si>
  <si>
    <t>государственного (муниципального) учреждения, </t>
  </si>
  <si>
    <t>утвержденным приказом Министерства финансов </t>
  </si>
  <si>
    <t>Российской Федерации </t>
  </si>
  <si>
    <t>от 31 августа 2018 г. N 186н</t>
  </si>
  <si>
    <t>Утверждаю</t>
  </si>
  <si>
    <t>(наименование должности уполномоченного лица)</t>
  </si>
  <si>
    <t>Доходы от выполнения услуг (работ) на платной основе и от иной приносящей доход деятельности</t>
  </si>
  <si>
    <t>доходы в виде целевых субсидий</t>
  </si>
  <si>
    <t>доходы в виде целевых субсидий на осуществление капитальных вложений</t>
  </si>
  <si>
    <t xml:space="preserve">
в соответствии с Федеральным законом № 44-ФЗ</t>
  </si>
  <si>
    <t>на &lt;2020&gt; г.</t>
  </si>
  <si>
    <t>на 2021 г.</t>
  </si>
  <si>
    <t>на 2022 г.</t>
  </si>
  <si>
    <t>27 марта 2020 г.</t>
  </si>
  <si>
    <t>от 27 марта 2020 г.</t>
  </si>
  <si>
    <t>Н.В.Журба</t>
  </si>
  <si>
    <t>"27"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</si>
</sst>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8"/>
      <name val="Arial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5EEFF"/>
        <bgColor auto="1"/>
      </patternFill>
    </fill>
    <fill>
      <patternFill patternType="solid">
        <fgColor rgb="FFD5EEFF"/>
        <bgColor rgb="FF7FFFD4"/>
      </patternFill>
    </fill>
    <fill>
      <patternFill patternType="solid">
        <fgColor auto="1"/>
        <bgColor rgb="FF7FFFD4"/>
      </patternFill>
    </fill>
    <fill>
      <patternFill patternType="solid">
        <fgColor rgb="FFFFFFC0"/>
        <bgColor auto="1"/>
      </patternFill>
    </fill>
    <fill>
      <patternFill patternType="solid">
        <fgColor rgb="FFC0DCC0"/>
        <bgColor auto="1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Dashed">
        <color rgb="FF000000"/>
      </left>
      <right/>
      <top/>
      <bottom/>
      <diagonal/>
    </border>
    <border>
      <left style="mediumDashed">
        <color rgb="FF000000"/>
      </left>
      <right/>
      <top/>
      <bottom style="mediumDashed">
        <color rgb="FF000000"/>
      </bottom>
      <diagonal/>
    </border>
    <border>
      <left/>
      <right/>
      <top/>
      <bottom style="medium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34" xfId="0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3" fillId="0" borderId="18" xfId="0" applyFont="1" applyBorder="1" applyAlignment="1">
      <alignment horizontal="left" wrapText="1" indent="1"/>
    </xf>
    <xf numFmtId="0" fontId="3" fillId="0" borderId="18" xfId="0" applyFont="1" applyBorder="1" applyAlignment="1">
      <alignment horizontal="left" wrapText="1" indent="2"/>
    </xf>
    <xf numFmtId="0" fontId="3" fillId="0" borderId="18" xfId="0" applyFont="1" applyBorder="1" applyAlignment="1">
      <alignment horizontal="left" wrapText="1" indent="2"/>
    </xf>
    <xf numFmtId="0" fontId="3" fillId="0" borderId="18" xfId="0" applyFont="1" applyBorder="1" applyAlignment="1">
      <alignment horizontal="left" wrapText="1" indent="1"/>
    </xf>
    <xf numFmtId="0" fontId="3" fillId="0" borderId="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15" fillId="0" borderId="0" xfId="0" applyFont="1" applyAlignment="1"/>
    <xf numFmtId="0" fontId="4" fillId="0" borderId="7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 wrapText="1" indent="3"/>
    </xf>
    <xf numFmtId="0" fontId="3" fillId="0" borderId="23" xfId="0" applyFont="1" applyBorder="1" applyAlignment="1">
      <alignment horizontal="center"/>
    </xf>
    <xf numFmtId="4" fontId="3" fillId="5" borderId="17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0" fontId="3" fillId="5" borderId="24" xfId="0" applyFont="1" applyFill="1" applyBorder="1" applyAlignment="1">
      <alignment horizontal="right"/>
    </xf>
    <xf numFmtId="0" fontId="3" fillId="0" borderId="18" xfId="0" applyFont="1" applyBorder="1" applyAlignment="1">
      <alignment horizontal="left" wrapText="1" indent="2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 indent="1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left" wrapText="1" indent="4"/>
    </xf>
    <xf numFmtId="0" fontId="3" fillId="0" borderId="3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6" borderId="3" xfId="0" applyFont="1" applyFill="1" applyBorder="1" applyAlignment="1">
      <alignment horizontal="right"/>
    </xf>
    <xf numFmtId="0" fontId="3" fillId="6" borderId="32" xfId="0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wrapText="1" indent="2"/>
    </xf>
    <xf numFmtId="4" fontId="3" fillId="6" borderId="17" xfId="0" applyNumberFormat="1" applyFont="1" applyFill="1" applyBorder="1" applyAlignment="1">
      <alignment horizontal="right"/>
    </xf>
    <xf numFmtId="0" fontId="3" fillId="6" borderId="17" xfId="0" applyFont="1" applyFill="1" applyBorder="1" applyAlignment="1">
      <alignment horizontal="right"/>
    </xf>
    <xf numFmtId="0" fontId="3" fillId="6" borderId="24" xfId="0" applyFont="1" applyFill="1" applyBorder="1" applyAlignment="1">
      <alignment horizontal="right"/>
    </xf>
    <xf numFmtId="0" fontId="3" fillId="0" borderId="13" xfId="0" applyFont="1" applyBorder="1" applyAlignment="1">
      <alignment horizontal="left" wrapText="1" indent="1"/>
    </xf>
    <xf numFmtId="0" fontId="3" fillId="0" borderId="17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6" borderId="21" xfId="0" applyNumberFormat="1" applyFont="1" applyFill="1" applyBorder="1" applyAlignment="1">
      <alignment horizontal="right"/>
    </xf>
    <xf numFmtId="0" fontId="3" fillId="6" borderId="21" xfId="0" applyFont="1" applyFill="1" applyBorder="1" applyAlignment="1">
      <alignment horizontal="right"/>
    </xf>
    <xf numFmtId="0" fontId="3" fillId="6" borderId="22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3" fillId="5" borderId="28" xfId="0" applyNumberFormat="1" applyFont="1" applyFill="1" applyBorder="1" applyAlignment="1">
      <alignment horizontal="right"/>
    </xf>
    <xf numFmtId="4" fontId="3" fillId="0" borderId="29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4" fontId="9" fillId="0" borderId="14" xfId="0" applyNumberFormat="1" applyFont="1" applyBorder="1" applyAlignment="1">
      <alignment horizontal="center"/>
    </xf>
    <xf numFmtId="4" fontId="9" fillId="6" borderId="14" xfId="0" applyNumberFormat="1" applyFont="1" applyFill="1" applyBorder="1" applyAlignment="1">
      <alignment horizontal="right"/>
    </xf>
    <xf numFmtId="4" fontId="3" fillId="6" borderId="25" xfId="0" applyNumberFormat="1" applyFont="1" applyFill="1" applyBorder="1" applyAlignment="1">
      <alignment horizontal="right"/>
    </xf>
    <xf numFmtId="0" fontId="9" fillId="6" borderId="14" xfId="0" applyFont="1" applyFill="1" applyBorder="1" applyAlignment="1">
      <alignment horizontal="right"/>
    </xf>
    <xf numFmtId="0" fontId="3" fillId="6" borderId="25" xfId="0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5" borderId="21" xfId="0" applyFont="1" applyFill="1" applyBorder="1" applyAlignment="1">
      <alignment horizontal="right"/>
    </xf>
    <xf numFmtId="0" fontId="3" fillId="5" borderId="22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F115"/>
  <sheetViews>
    <sheetView tabSelected="1" view="pageBreakPreview" zoomScale="80" zoomScaleNormal="100" zoomScaleSheetLayoutView="80" workbookViewId="0">
      <selection activeCell="A14" sqref="A14:EM14"/>
    </sheetView>
  </sheetViews>
  <sheetFormatPr defaultColWidth="10.5" defaultRowHeight="11.45" customHeight="1" x14ac:dyDescent="0.2"/>
  <cols>
    <col min="1" max="65" width="1.33203125" style="1" customWidth="1"/>
    <col min="66" max="66" width="1.1640625" style="1" customWidth="1"/>
    <col min="67" max="68" width="1.33203125" style="1" hidden="1" customWidth="1"/>
    <col min="69" max="69" width="1" style="1" hidden="1" customWidth="1"/>
    <col min="70" max="71" width="1.33203125" style="1" hidden="1" customWidth="1"/>
    <col min="72" max="72" width="1.1640625" style="1" hidden="1" customWidth="1"/>
    <col min="73" max="75" width="1.33203125" style="1" hidden="1" customWidth="1"/>
    <col min="76" max="161" width="1.33203125" style="1" customWidth="1"/>
  </cols>
  <sheetData>
    <row r="1" spans="1:162" ht="11.4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6"/>
      <c r="DN1" s="17" t="s">
        <v>144</v>
      </c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8"/>
    </row>
    <row r="2" spans="1:162" ht="11.4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6"/>
      <c r="DN2" s="17" t="s">
        <v>145</v>
      </c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8"/>
    </row>
    <row r="3" spans="1:162" ht="11.4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6"/>
      <c r="DN3" s="17" t="s">
        <v>146</v>
      </c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8"/>
    </row>
    <row r="4" spans="1:162" ht="11.4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6"/>
      <c r="DN4" s="17" t="s">
        <v>147</v>
      </c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8"/>
    </row>
    <row r="5" spans="1:162" ht="11.4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7" t="s">
        <v>148</v>
      </c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8"/>
    </row>
    <row r="6" spans="1:162" ht="11.4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7" t="s">
        <v>149</v>
      </c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8"/>
    </row>
    <row r="7" spans="1:162" ht="11.4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7" t="s">
        <v>150</v>
      </c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8"/>
    </row>
    <row r="8" spans="1:162" ht="11.4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6"/>
      <c r="DN8" s="35" t="s">
        <v>151</v>
      </c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16"/>
      <c r="FF8" s="18"/>
    </row>
    <row r="9" spans="1:162" ht="21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36" t="s">
        <v>140</v>
      </c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18"/>
    </row>
    <row r="10" spans="1:162" ht="11.4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7"/>
      <c r="DO10" s="16" t="s">
        <v>152</v>
      </c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8"/>
    </row>
    <row r="11" spans="1:162" ht="11.4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6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19"/>
      <c r="EG11" s="19"/>
      <c r="EH11" s="38" t="s">
        <v>162</v>
      </c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19"/>
    </row>
    <row r="12" spans="1:162" ht="11.4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6"/>
      <c r="DN12" s="39" t="s">
        <v>117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16"/>
      <c r="EG12" s="16"/>
      <c r="EH12" s="16"/>
      <c r="EI12" s="40" t="s">
        <v>118</v>
      </c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18"/>
    </row>
    <row r="13" spans="1:162" ht="11.4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6"/>
      <c r="DN13" s="41" t="s">
        <v>163</v>
      </c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16"/>
      <c r="FF13" s="18"/>
    </row>
    <row r="14" spans="1:162" s="2" customFormat="1" ht="15" customHeight="1" x14ac:dyDescent="0.2">
      <c r="A14" s="119" t="s">
        <v>136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</row>
    <row r="15" spans="1:162" s="2" customFormat="1" ht="15" customHeight="1" x14ac:dyDescent="0.2">
      <c r="A15" s="119" t="s">
        <v>137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S15" s="115" t="s">
        <v>0</v>
      </c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</row>
    <row r="16" spans="1:162" s="1" customFormat="1" ht="12" customHeight="1" x14ac:dyDescent="0.2">
      <c r="ER16" s="3"/>
      <c r="ES16" s="116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5"/>
    </row>
    <row r="17" spans="1:161" s="1" customFormat="1" ht="15" customHeight="1" x14ac:dyDescent="0.25">
      <c r="BG17" s="121" t="s">
        <v>161</v>
      </c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EQ17" s="4" t="s">
        <v>1</v>
      </c>
      <c r="ER17" s="3"/>
      <c r="ES17" s="122">
        <v>43917</v>
      </c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</row>
    <row r="18" spans="1:161" s="1" customFormat="1" ht="12" customHeight="1" x14ac:dyDescent="0.2">
      <c r="A18" s="124" t="s">
        <v>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EQ18" s="4" t="s">
        <v>3</v>
      </c>
      <c r="ER18" s="3"/>
      <c r="ES18" s="125">
        <v>35325086</v>
      </c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</row>
    <row r="19" spans="1:161" s="1" customFormat="1" ht="12" customHeight="1" x14ac:dyDescent="0.2">
      <c r="A19" s="112" t="s">
        <v>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26" t="s">
        <v>138</v>
      </c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EQ19" s="4" t="s">
        <v>5</v>
      </c>
      <c r="ER19" s="3"/>
      <c r="ES19" s="125">
        <v>805</v>
      </c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</row>
    <row r="20" spans="1:161" s="1" customFormat="1" ht="12.75" customHeight="1" x14ac:dyDescent="0.2">
      <c r="EQ20" s="4" t="s">
        <v>3</v>
      </c>
      <c r="ER20" s="3"/>
      <c r="ES20" s="111" t="s">
        <v>141</v>
      </c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</row>
    <row r="21" spans="1:161" s="1" customFormat="1" ht="11.1" customHeight="1" x14ac:dyDescent="0.2">
      <c r="EQ21" s="4" t="s">
        <v>6</v>
      </c>
      <c r="ER21" s="3"/>
      <c r="ES21" s="111">
        <v>9101005481</v>
      </c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</row>
    <row r="22" spans="1:161" s="1" customFormat="1" ht="12" customHeight="1" x14ac:dyDescent="0.2">
      <c r="A22" s="112" t="s">
        <v>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3" t="s">
        <v>142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EQ22" s="4" t="s">
        <v>8</v>
      </c>
      <c r="ER22" s="3"/>
      <c r="ES22" s="111">
        <v>910101001</v>
      </c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</row>
    <row r="23" spans="1:161" s="1" customFormat="1" ht="12" customHeight="1" x14ac:dyDescent="0.2">
      <c r="A23" s="112" t="s">
        <v>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EQ23" s="4" t="s">
        <v>10</v>
      </c>
      <c r="ER23" s="3"/>
      <c r="ES23" s="114" t="s">
        <v>11</v>
      </c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</row>
    <row r="24" spans="1:161" ht="12" customHeight="1" x14ac:dyDescent="0.2"/>
    <row r="25" spans="1:161" s="6" customFormat="1" ht="15" customHeight="1" x14ac:dyDescent="0.2">
      <c r="A25" s="95" t="s">
        <v>12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</row>
    <row r="26" spans="1:161" s="1" customFormat="1" ht="11.1" customHeight="1" x14ac:dyDescent="0.2">
      <c r="A26" s="115" t="s">
        <v>13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76" t="s">
        <v>14</v>
      </c>
      <c r="BY26" s="76"/>
      <c r="BZ26" s="76"/>
      <c r="CA26" s="76"/>
      <c r="CB26" s="76"/>
      <c r="CC26" s="76"/>
      <c r="CD26" s="76"/>
      <c r="CE26" s="76"/>
      <c r="CF26" s="118" t="s">
        <v>15</v>
      </c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 t="s">
        <v>16</v>
      </c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88" t="s">
        <v>17</v>
      </c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</row>
    <row r="27" spans="1:161" s="1" customFormat="1" ht="11.1" customHeight="1" x14ac:dyDescent="0.2">
      <c r="A27" s="11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5"/>
      <c r="BX27" s="77"/>
      <c r="BY27" s="78"/>
      <c r="BZ27" s="78"/>
      <c r="CA27" s="78"/>
      <c r="CB27" s="78"/>
      <c r="CC27" s="78"/>
      <c r="CD27" s="78"/>
      <c r="CE27" s="79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9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5"/>
      <c r="DF27" s="25" t="s">
        <v>157</v>
      </c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 t="s">
        <v>158</v>
      </c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 t="s">
        <v>159</v>
      </c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89" t="s">
        <v>18</v>
      </c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</row>
    <row r="28" spans="1:161" s="1" customFormat="1" ht="26.1" customHeight="1" x14ac:dyDescent="0.2">
      <c r="A28" s="117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7"/>
      <c r="BX28" s="80"/>
      <c r="BY28" s="81"/>
      <c r="BZ28" s="81"/>
      <c r="CA28" s="81"/>
      <c r="CB28" s="81"/>
      <c r="CC28" s="81"/>
      <c r="CD28" s="81"/>
      <c r="CE28" s="82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2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7"/>
      <c r="DF28" s="90" t="s">
        <v>19</v>
      </c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 t="s">
        <v>20</v>
      </c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 t="s">
        <v>21</v>
      </c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80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61" s="1" customFormat="1" ht="12" customHeight="1" x14ac:dyDescent="0.2">
      <c r="A29" s="65" t="s">
        <v>22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7" t="s">
        <v>23</v>
      </c>
      <c r="BY29" s="67"/>
      <c r="BZ29" s="67"/>
      <c r="CA29" s="67"/>
      <c r="CB29" s="67"/>
      <c r="CC29" s="67"/>
      <c r="CD29" s="67"/>
      <c r="CE29" s="67"/>
      <c r="CF29" s="67" t="s">
        <v>24</v>
      </c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 t="s">
        <v>25</v>
      </c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 t="s">
        <v>26</v>
      </c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 t="s">
        <v>27</v>
      </c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 t="s">
        <v>28</v>
      </c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8" t="s">
        <v>29</v>
      </c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</row>
    <row r="30" spans="1:161" s="1" customFormat="1" ht="12.95" customHeight="1" x14ac:dyDescent="0.2">
      <c r="A30" s="46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108" t="s">
        <v>31</v>
      </c>
      <c r="BY30" s="108"/>
      <c r="BZ30" s="108"/>
      <c r="CA30" s="108"/>
      <c r="CB30" s="108"/>
      <c r="CC30" s="108"/>
      <c r="CD30" s="108"/>
      <c r="CE30" s="108"/>
      <c r="CF30" s="72" t="s">
        <v>32</v>
      </c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 t="s">
        <v>32</v>
      </c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109">
        <v>16667.669999999998</v>
      </c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 t="s">
        <v>33</v>
      </c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 t="s">
        <v>33</v>
      </c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10" t="s">
        <v>33</v>
      </c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</row>
    <row r="31" spans="1:161" s="1" customFormat="1" ht="12.95" customHeight="1" x14ac:dyDescent="0.2">
      <c r="A31" s="46" t="s">
        <v>34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30" t="s">
        <v>35</v>
      </c>
      <c r="BY31" s="30"/>
      <c r="BZ31" s="30"/>
      <c r="CA31" s="30"/>
      <c r="CB31" s="30"/>
      <c r="CC31" s="30"/>
      <c r="CD31" s="30"/>
      <c r="CE31" s="30"/>
      <c r="CF31" s="28" t="s">
        <v>32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 t="s">
        <v>32</v>
      </c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32" t="s">
        <v>33</v>
      </c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33</v>
      </c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 t="s">
        <v>33</v>
      </c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3" t="s">
        <v>33</v>
      </c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</row>
    <row r="32" spans="1:161" s="1" customFormat="1" ht="11.1" customHeight="1" x14ac:dyDescent="0.2">
      <c r="A32" s="97" t="s">
        <v>36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8" t="s">
        <v>37</v>
      </c>
      <c r="BY32" s="98"/>
      <c r="BZ32" s="98"/>
      <c r="CA32" s="98"/>
      <c r="CB32" s="98"/>
      <c r="CC32" s="98"/>
      <c r="CD32" s="98"/>
      <c r="CE32" s="98"/>
      <c r="CF32" s="69" t="s">
        <v>32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 t="s">
        <v>32</v>
      </c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104">
        <f>DF34+DF38+DF40+DF35</f>
        <v>20167877.100000001</v>
      </c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4">
        <f t="shared" ref="DS32:ER32" si="0">DS34+DS38+DS40+DS35</f>
        <v>30465973.030000001</v>
      </c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4">
        <f t="shared" ref="EF32:ER32" si="1">EF34+EF38+EF40+EF35</f>
        <v>20668184.140000001</v>
      </c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7" t="s">
        <v>33</v>
      </c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</row>
    <row r="33" spans="1:161" s="1" customFormat="1" ht="12" customHeight="1" x14ac:dyDescent="0.2">
      <c r="A33" s="44" t="s">
        <v>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24"/>
      <c r="BY33" s="24"/>
      <c r="BZ33" s="24"/>
      <c r="CA33" s="24"/>
      <c r="CB33" s="24"/>
      <c r="CC33" s="24"/>
      <c r="CD33" s="24"/>
      <c r="CE33" s="24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</row>
    <row r="34" spans="1:161" s="1" customFormat="1" ht="34.5" customHeight="1" x14ac:dyDescent="0.2">
      <c r="A34" s="21" t="s">
        <v>122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3"/>
      <c r="BO34" s="10"/>
      <c r="BP34" s="10"/>
      <c r="BQ34" s="10"/>
      <c r="BR34" s="10"/>
      <c r="BS34" s="10"/>
      <c r="BT34" s="10"/>
      <c r="BU34" s="10"/>
      <c r="BV34" s="10"/>
      <c r="BW34" s="10"/>
      <c r="BX34" s="24"/>
      <c r="BY34" s="24"/>
      <c r="BZ34" s="24"/>
      <c r="CA34" s="24"/>
      <c r="CB34" s="24"/>
      <c r="CC34" s="24"/>
      <c r="CD34" s="24"/>
      <c r="CE34" s="24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6">
        <v>0</v>
      </c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>
        <v>0</v>
      </c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>
        <v>0</v>
      </c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</row>
    <row r="35" spans="1:161" s="1" customFormat="1" ht="24.75" customHeight="1" x14ac:dyDescent="0.2">
      <c r="A35" s="21" t="s">
        <v>153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3"/>
      <c r="BO35" s="13"/>
      <c r="BP35" s="13"/>
      <c r="BQ35" s="13"/>
      <c r="BR35" s="13"/>
      <c r="BS35" s="13"/>
      <c r="BT35" s="13"/>
      <c r="BU35" s="13"/>
      <c r="BV35" s="13"/>
      <c r="BW35" s="13"/>
      <c r="BX35" s="42">
        <v>1210</v>
      </c>
      <c r="BY35" s="42"/>
      <c r="BZ35" s="42"/>
      <c r="CA35" s="42"/>
      <c r="CB35" s="42"/>
      <c r="CC35" s="42"/>
      <c r="CD35" s="42"/>
      <c r="CE35" s="42"/>
      <c r="CF35" s="25">
        <v>130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6">
        <v>648</v>
      </c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>
        <v>0</v>
      </c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>
        <v>0</v>
      </c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</row>
    <row r="36" spans="1:161" s="1" customFormat="1" ht="35.25" customHeight="1" x14ac:dyDescent="0.2">
      <c r="A36" s="100" t="s">
        <v>133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2"/>
      <c r="BO36" s="11"/>
      <c r="BP36" s="11"/>
      <c r="BQ36" s="11"/>
      <c r="BR36" s="11"/>
      <c r="BS36" s="11"/>
      <c r="BT36" s="11"/>
      <c r="BU36" s="11"/>
      <c r="BV36" s="11"/>
      <c r="BW36" s="11"/>
      <c r="BX36" s="24"/>
      <c r="BY36" s="24"/>
      <c r="BZ36" s="24"/>
      <c r="CA36" s="24"/>
      <c r="CB36" s="24"/>
      <c r="CC36" s="24"/>
      <c r="CD36" s="24"/>
      <c r="CE36" s="24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pans="1:161" s="1" customFormat="1" ht="12" customHeight="1" x14ac:dyDescent="0.2">
      <c r="A37" s="34" t="s">
        <v>38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24"/>
      <c r="BY37" s="24"/>
      <c r="BZ37" s="24"/>
      <c r="CA37" s="24"/>
      <c r="CB37" s="24"/>
      <c r="CC37" s="24"/>
      <c r="CD37" s="24"/>
      <c r="CE37" s="24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61" s="1" customFormat="1" ht="24.75" customHeight="1" x14ac:dyDescent="0.2">
      <c r="A38" s="21" t="s">
        <v>123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3"/>
      <c r="BO38" s="10"/>
      <c r="BP38" s="10"/>
      <c r="BQ38" s="10"/>
      <c r="BR38" s="10"/>
      <c r="BS38" s="10"/>
      <c r="BT38" s="10"/>
      <c r="BU38" s="10"/>
      <c r="BV38" s="10"/>
      <c r="BW38" s="10"/>
      <c r="BX38" s="24">
        <v>1210</v>
      </c>
      <c r="BY38" s="24"/>
      <c r="BZ38" s="24"/>
      <c r="CA38" s="24"/>
      <c r="CB38" s="24"/>
      <c r="CC38" s="24"/>
      <c r="CD38" s="24"/>
      <c r="CE38" s="24"/>
      <c r="CF38" s="25">
        <v>130</v>
      </c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6">
        <v>19611749.100000001</v>
      </c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>
        <v>20213589.030000001</v>
      </c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>
        <v>20090780.140000001</v>
      </c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</row>
    <row r="39" spans="1:161" s="1" customFormat="1" ht="18" customHeight="1" x14ac:dyDescent="0.2">
      <c r="A39" s="21" t="s">
        <v>124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3"/>
      <c r="BO39" s="10"/>
      <c r="BP39" s="10"/>
      <c r="BQ39" s="10"/>
      <c r="BR39" s="10"/>
      <c r="BS39" s="10"/>
      <c r="BT39" s="10"/>
      <c r="BU39" s="10"/>
      <c r="BV39" s="10"/>
      <c r="BW39" s="10"/>
      <c r="BX39" s="24">
        <v>1300</v>
      </c>
      <c r="BY39" s="24"/>
      <c r="BZ39" s="24"/>
      <c r="CA39" s="24"/>
      <c r="CB39" s="24"/>
      <c r="CC39" s="24"/>
      <c r="CD39" s="24"/>
      <c r="CE39" s="24"/>
      <c r="CF39" s="25">
        <v>140</v>
      </c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</row>
    <row r="40" spans="1:161" s="1" customFormat="1" ht="24.75" customHeight="1" x14ac:dyDescent="0.2">
      <c r="A40" s="21" t="s">
        <v>125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3"/>
      <c r="BO40" s="10"/>
      <c r="BP40" s="10"/>
      <c r="BQ40" s="10"/>
      <c r="BR40" s="10"/>
      <c r="BS40" s="10"/>
      <c r="BT40" s="10"/>
      <c r="BU40" s="10"/>
      <c r="BV40" s="10"/>
      <c r="BW40" s="10"/>
      <c r="BX40" s="24">
        <v>1400</v>
      </c>
      <c r="BY40" s="24"/>
      <c r="BZ40" s="24"/>
      <c r="CA40" s="24"/>
      <c r="CB40" s="24"/>
      <c r="CC40" s="24"/>
      <c r="CD40" s="24"/>
      <c r="CE40" s="24"/>
      <c r="CF40" s="25">
        <v>150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6">
        <v>555480</v>
      </c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>
        <v>10252384</v>
      </c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>
        <v>577404</v>
      </c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" customFormat="1" ht="24.75" customHeight="1" x14ac:dyDescent="0.2">
      <c r="A41" s="21" t="s">
        <v>154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3"/>
      <c r="BO41" s="10"/>
      <c r="BP41" s="10"/>
      <c r="BQ41" s="10"/>
      <c r="BR41" s="10"/>
      <c r="BS41" s="10"/>
      <c r="BT41" s="10"/>
      <c r="BU41" s="10"/>
      <c r="BV41" s="10"/>
      <c r="BW41" s="10"/>
      <c r="BX41" s="24">
        <v>1510</v>
      </c>
      <c r="BY41" s="24"/>
      <c r="BZ41" s="24"/>
      <c r="CA41" s="24"/>
      <c r="CB41" s="24"/>
      <c r="CC41" s="24"/>
      <c r="CD41" s="24"/>
      <c r="CE41" s="24"/>
      <c r="CF41" s="25">
        <v>180</v>
      </c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</row>
    <row r="42" spans="1:161" s="1" customFormat="1" ht="24.75" customHeight="1" x14ac:dyDescent="0.2">
      <c r="A42" s="21" t="s">
        <v>155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3"/>
      <c r="BO42" s="13"/>
      <c r="BP42" s="13"/>
      <c r="BQ42" s="13"/>
      <c r="BR42" s="13"/>
      <c r="BS42" s="13"/>
      <c r="BT42" s="13"/>
      <c r="BU42" s="13"/>
      <c r="BV42" s="13"/>
      <c r="BW42" s="13"/>
      <c r="BX42" s="24">
        <v>1520</v>
      </c>
      <c r="BY42" s="24"/>
      <c r="BZ42" s="24"/>
      <c r="CA42" s="24"/>
      <c r="CB42" s="24"/>
      <c r="CC42" s="24"/>
      <c r="CD42" s="24"/>
      <c r="CE42" s="24"/>
      <c r="CF42" s="25">
        <v>180</v>
      </c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6">
        <v>0</v>
      </c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>
        <v>0</v>
      </c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>
        <v>0</v>
      </c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</row>
    <row r="43" spans="1:161" s="1" customFormat="1" ht="24.75" customHeight="1" x14ac:dyDescent="0.2">
      <c r="A43" s="21" t="s">
        <v>126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3"/>
      <c r="BO43" s="10"/>
      <c r="BP43" s="10"/>
      <c r="BQ43" s="10"/>
      <c r="BR43" s="10"/>
      <c r="BS43" s="10"/>
      <c r="BT43" s="10"/>
      <c r="BU43" s="10"/>
      <c r="BV43" s="10"/>
      <c r="BW43" s="10"/>
      <c r="BX43" s="24"/>
      <c r="BY43" s="24"/>
      <c r="BZ43" s="24"/>
      <c r="CA43" s="24"/>
      <c r="CB43" s="24"/>
      <c r="CC43" s="24"/>
      <c r="CD43" s="24"/>
      <c r="CE43" s="24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</row>
    <row r="44" spans="1:161" s="1" customFormat="1" ht="15" customHeight="1" x14ac:dyDescent="0.2">
      <c r="A44" s="97" t="s">
        <v>39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8" t="s">
        <v>40</v>
      </c>
      <c r="BY44" s="98"/>
      <c r="BZ44" s="98"/>
      <c r="CA44" s="98"/>
      <c r="CB44" s="98"/>
      <c r="CC44" s="98"/>
      <c r="CD44" s="98"/>
      <c r="CE44" s="98"/>
      <c r="CF44" s="69" t="s">
        <v>32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 t="s">
        <v>32</v>
      </c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104">
        <f>DF46+DF56+DF64</f>
        <v>20184544.77</v>
      </c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>
        <f>DS46+DS56+DS64</f>
        <v>30465973.030000001</v>
      </c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>
        <f>EF46+EF56+EF64</f>
        <v>20668184.140000001</v>
      </c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 t="s">
        <v>33</v>
      </c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</row>
    <row r="45" spans="1:161" s="1" customFormat="1" ht="12" customHeight="1" x14ac:dyDescent="0.2">
      <c r="A45" s="34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24"/>
      <c r="BY45" s="24"/>
      <c r="BZ45" s="24"/>
      <c r="CA45" s="24"/>
      <c r="CB45" s="24"/>
      <c r="CC45" s="24"/>
      <c r="CD45" s="24"/>
      <c r="CE45" s="24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</row>
    <row r="46" spans="1:161" s="1" customFormat="1" ht="35.25" customHeight="1" x14ac:dyDescent="0.2">
      <c r="A46" s="100" t="s">
        <v>133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2"/>
      <c r="BO46" s="11"/>
      <c r="BP46" s="11"/>
      <c r="BQ46" s="11"/>
      <c r="BR46" s="11"/>
      <c r="BS46" s="11"/>
      <c r="BT46" s="11"/>
      <c r="BU46" s="11"/>
      <c r="BV46" s="11"/>
      <c r="BW46" s="11"/>
      <c r="BX46" s="24"/>
      <c r="BY46" s="24"/>
      <c r="BZ46" s="24"/>
      <c r="CA46" s="24"/>
      <c r="CB46" s="24"/>
      <c r="CC46" s="24"/>
      <c r="CD46" s="24"/>
      <c r="CE46" s="24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103">
        <f>DF47+DF49+DF48+DF51+DF54+DF52</f>
        <v>19612149.149999999</v>
      </c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>
        <f t="shared" ref="DS46" si="2">DS47+DS49+DS48+DS51+DS54+DS52</f>
        <v>20213589.030000001</v>
      </c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>
        <f t="shared" ref="EF46" si="3">EF47+EF49+EF48+EF51+EF54+EF52</f>
        <v>20090780.140000001</v>
      </c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</row>
    <row r="47" spans="1:161" s="1" customFormat="1" ht="21" customHeight="1" x14ac:dyDescent="0.2">
      <c r="A47" s="21" t="s">
        <v>134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3"/>
      <c r="BO47" s="11"/>
      <c r="BP47" s="11"/>
      <c r="BQ47" s="11"/>
      <c r="BR47" s="11"/>
      <c r="BS47" s="11"/>
      <c r="BT47" s="11"/>
      <c r="BU47" s="11"/>
      <c r="BV47" s="11"/>
      <c r="BW47" s="11"/>
      <c r="BX47" s="24">
        <v>2110</v>
      </c>
      <c r="BY47" s="24"/>
      <c r="BZ47" s="24"/>
      <c r="CA47" s="24"/>
      <c r="CB47" s="24"/>
      <c r="CC47" s="24"/>
      <c r="CD47" s="24"/>
      <c r="CE47" s="24"/>
      <c r="CF47" s="25">
        <v>111</v>
      </c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6">
        <v>11338425</v>
      </c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>
        <v>11338425</v>
      </c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>
        <v>11338425</v>
      </c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</row>
    <row r="48" spans="1:161" s="1" customFormat="1" ht="14.25" customHeight="1" x14ac:dyDescent="0.2">
      <c r="A48" s="21" t="s">
        <v>127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3"/>
      <c r="BO48" s="11"/>
      <c r="BP48" s="11"/>
      <c r="BQ48" s="11"/>
      <c r="BR48" s="11"/>
      <c r="BS48" s="11"/>
      <c r="BT48" s="11"/>
      <c r="BU48" s="11"/>
      <c r="BV48" s="11"/>
      <c r="BW48" s="11"/>
      <c r="BX48" s="24">
        <v>2120</v>
      </c>
      <c r="BY48" s="24"/>
      <c r="BZ48" s="24"/>
      <c r="CA48" s="24"/>
      <c r="CB48" s="24"/>
      <c r="CC48" s="24"/>
      <c r="CD48" s="24"/>
      <c r="CE48" s="24"/>
      <c r="CF48" s="25">
        <v>112</v>
      </c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6">
        <v>10000</v>
      </c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>
        <v>10000</v>
      </c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>
        <v>10000</v>
      </c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</row>
    <row r="49" spans="1:161" s="1" customFormat="1" ht="21" customHeight="1" x14ac:dyDescent="0.2">
      <c r="A49" s="21" t="s">
        <v>135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3"/>
      <c r="BO49" s="11"/>
      <c r="BP49" s="11"/>
      <c r="BQ49" s="11"/>
      <c r="BR49" s="11"/>
      <c r="BS49" s="11"/>
      <c r="BT49" s="11"/>
      <c r="BU49" s="11"/>
      <c r="BV49" s="11"/>
      <c r="BW49" s="11"/>
      <c r="BX49" s="24">
        <v>2140</v>
      </c>
      <c r="BY49" s="24"/>
      <c r="BZ49" s="24"/>
      <c r="CA49" s="24"/>
      <c r="CB49" s="24"/>
      <c r="CC49" s="24"/>
      <c r="CD49" s="24"/>
      <c r="CE49" s="24"/>
      <c r="CF49" s="25">
        <v>119</v>
      </c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6">
        <v>3424205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>
        <v>3424205</v>
      </c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>
        <v>3424205</v>
      </c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</row>
    <row r="50" spans="1:161" s="1" customFormat="1" ht="12.75" customHeight="1" x14ac:dyDescent="0.2">
      <c r="A50" s="21" t="s">
        <v>128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3"/>
      <c r="BO50" s="11"/>
      <c r="BP50" s="11"/>
      <c r="BQ50" s="11"/>
      <c r="BR50" s="11"/>
      <c r="BS50" s="11"/>
      <c r="BT50" s="11"/>
      <c r="BU50" s="11"/>
      <c r="BV50" s="11"/>
      <c r="BW50" s="11"/>
      <c r="BX50" s="24"/>
      <c r="BY50" s="24"/>
      <c r="BZ50" s="24"/>
      <c r="CA50" s="24"/>
      <c r="CB50" s="24"/>
      <c r="CC50" s="24"/>
      <c r="CD50" s="24"/>
      <c r="CE50" s="24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</row>
    <row r="51" spans="1:161" s="1" customFormat="1" ht="17.25" customHeight="1" x14ac:dyDescent="0.2">
      <c r="A51" s="21" t="s">
        <v>129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3"/>
      <c r="BO51" s="10"/>
      <c r="BP51" s="10"/>
      <c r="BQ51" s="10"/>
      <c r="BR51" s="10"/>
      <c r="BS51" s="10"/>
      <c r="BT51" s="10"/>
      <c r="BU51" s="10"/>
      <c r="BV51" s="10"/>
      <c r="BW51" s="10"/>
      <c r="BX51" s="24">
        <v>2300</v>
      </c>
      <c r="BY51" s="24"/>
      <c r="BZ51" s="24"/>
      <c r="CA51" s="24"/>
      <c r="CB51" s="24"/>
      <c r="CC51" s="24"/>
      <c r="CD51" s="24"/>
      <c r="CE51" s="24"/>
      <c r="CF51" s="25">
        <v>851</v>
      </c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6">
        <v>37018.800000000003</v>
      </c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>
        <v>37018.800000000003</v>
      </c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>
        <v>37018.800000000003</v>
      </c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</row>
    <row r="52" spans="1:161" s="1" customFormat="1" ht="17.25" customHeight="1" x14ac:dyDescent="0.2">
      <c r="A52" s="21" t="s">
        <v>129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3"/>
      <c r="BO52" s="13"/>
      <c r="BP52" s="13"/>
      <c r="BQ52" s="13"/>
      <c r="BR52" s="13"/>
      <c r="BS52" s="13"/>
      <c r="BT52" s="13"/>
      <c r="BU52" s="13"/>
      <c r="BV52" s="13"/>
      <c r="BW52" s="13"/>
      <c r="BX52" s="24">
        <v>2330</v>
      </c>
      <c r="BY52" s="24"/>
      <c r="BZ52" s="24"/>
      <c r="CA52" s="24"/>
      <c r="CB52" s="24"/>
      <c r="CC52" s="24"/>
      <c r="CD52" s="24"/>
      <c r="CE52" s="24"/>
      <c r="CF52" s="25">
        <v>853</v>
      </c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6">
        <v>10920</v>
      </c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>
        <v>10920</v>
      </c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>
        <v>10920</v>
      </c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</row>
    <row r="53" spans="1:161" s="1" customFormat="1" ht="22.5" customHeight="1" x14ac:dyDescent="0.2">
      <c r="A53" s="21" t="s">
        <v>130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3"/>
      <c r="BO53" s="10"/>
      <c r="BP53" s="10"/>
      <c r="BQ53" s="10"/>
      <c r="BR53" s="10"/>
      <c r="BS53" s="10"/>
      <c r="BT53" s="10"/>
      <c r="BU53" s="10"/>
      <c r="BV53" s="10"/>
      <c r="BW53" s="10"/>
      <c r="BX53" s="24"/>
      <c r="BY53" s="24"/>
      <c r="BZ53" s="24"/>
      <c r="CA53" s="24"/>
      <c r="CB53" s="24"/>
      <c r="CC53" s="24"/>
      <c r="CD53" s="24"/>
      <c r="CE53" s="24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</row>
    <row r="54" spans="1:161" s="1" customFormat="1" ht="24.75" customHeight="1" x14ac:dyDescent="0.2">
      <c r="A54" s="21" t="s">
        <v>131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3"/>
      <c r="BO54" s="10"/>
      <c r="BP54" s="10"/>
      <c r="BQ54" s="10"/>
      <c r="BR54" s="10"/>
      <c r="BS54" s="10"/>
      <c r="BT54" s="10"/>
      <c r="BU54" s="10"/>
      <c r="BV54" s="10"/>
      <c r="BW54" s="10"/>
      <c r="BX54" s="24">
        <v>2640</v>
      </c>
      <c r="BY54" s="24"/>
      <c r="BZ54" s="24"/>
      <c r="CA54" s="24"/>
      <c r="CB54" s="24"/>
      <c r="CC54" s="24"/>
      <c r="CD54" s="24"/>
      <c r="CE54" s="24"/>
      <c r="CF54" s="25">
        <v>244</v>
      </c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6">
        <f>4791180.3+319.88+80.17</f>
        <v>4791580.3499999996</v>
      </c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>
        <v>5393020.2300000004</v>
      </c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>
        <v>5270211.34</v>
      </c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</row>
    <row r="55" spans="1:161" s="1" customFormat="1" ht="18" customHeight="1" x14ac:dyDescent="0.2">
      <c r="A55" s="21" t="s">
        <v>132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3"/>
      <c r="BO55" s="10"/>
      <c r="BP55" s="10"/>
      <c r="BQ55" s="10"/>
      <c r="BR55" s="10"/>
      <c r="BS55" s="10"/>
      <c r="BT55" s="10"/>
      <c r="BU55" s="10"/>
      <c r="BV55" s="10"/>
      <c r="BW55" s="10"/>
      <c r="BX55" s="24"/>
      <c r="BY55" s="24"/>
      <c r="BZ55" s="24"/>
      <c r="CA55" s="24"/>
      <c r="CB55" s="24"/>
      <c r="CC55" s="24"/>
      <c r="CD55" s="24"/>
      <c r="CE55" s="24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1" s="1" customFormat="1" ht="24.75" customHeight="1" x14ac:dyDescent="0.2">
      <c r="A56" s="100" t="s">
        <v>119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2"/>
      <c r="BO56" s="10"/>
      <c r="BP56" s="10"/>
      <c r="BQ56" s="10"/>
      <c r="BR56" s="10"/>
      <c r="BS56" s="10"/>
      <c r="BT56" s="10"/>
      <c r="BU56" s="10"/>
      <c r="BV56" s="10"/>
      <c r="BW56" s="10"/>
      <c r="BX56" s="24"/>
      <c r="BY56" s="24"/>
      <c r="BZ56" s="24"/>
      <c r="CA56" s="24"/>
      <c r="CB56" s="24"/>
      <c r="CC56" s="24"/>
      <c r="CD56" s="24"/>
      <c r="CE56" s="24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103">
        <f>DF59+DF58+DF60</f>
        <v>555480</v>
      </c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>
        <f t="shared" ref="DS56" si="4">DS59+DS58+DS60</f>
        <v>10252384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>
        <f t="shared" ref="EF56" si="5">EF59+EF58+EF60</f>
        <v>577404</v>
      </c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</row>
    <row r="57" spans="1:161" s="1" customFormat="1" ht="15" customHeight="1" x14ac:dyDescent="0.2">
      <c r="A57" s="34" t="s">
        <v>38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24"/>
      <c r="BY57" s="24"/>
      <c r="BZ57" s="24"/>
      <c r="CA57" s="24"/>
      <c r="CB57" s="24"/>
      <c r="CC57" s="24"/>
      <c r="CD57" s="24"/>
      <c r="CE57" s="24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</row>
    <row r="58" spans="1:161" s="1" customFormat="1" ht="14.25" customHeight="1" x14ac:dyDescent="0.2">
      <c r="A58" s="21" t="s">
        <v>127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3"/>
      <c r="BO58" s="12"/>
      <c r="BP58" s="12"/>
      <c r="BQ58" s="12"/>
      <c r="BR58" s="12"/>
      <c r="BS58" s="12"/>
      <c r="BT58" s="12"/>
      <c r="BU58" s="12"/>
      <c r="BV58" s="12"/>
      <c r="BW58" s="12"/>
      <c r="BX58" s="24">
        <v>2120</v>
      </c>
      <c r="BY58" s="24"/>
      <c r="BZ58" s="24"/>
      <c r="CA58" s="24"/>
      <c r="CB58" s="24"/>
      <c r="CC58" s="24"/>
      <c r="CD58" s="24"/>
      <c r="CE58" s="24"/>
      <c r="CF58" s="25">
        <v>112</v>
      </c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6">
        <v>117000</v>
      </c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>
        <v>117000</v>
      </c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>
        <v>117000</v>
      </c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</row>
    <row r="59" spans="1:161" s="1" customFormat="1" ht="24.75" customHeight="1" x14ac:dyDescent="0.2">
      <c r="A59" s="21" t="s">
        <v>131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3"/>
      <c r="BO59" s="10"/>
      <c r="BP59" s="10"/>
      <c r="BQ59" s="10"/>
      <c r="BR59" s="10"/>
      <c r="BS59" s="10"/>
      <c r="BT59" s="10"/>
      <c r="BU59" s="10"/>
      <c r="BV59" s="10"/>
      <c r="BW59" s="10"/>
      <c r="BX59" s="24">
        <v>2630</v>
      </c>
      <c r="BY59" s="24"/>
      <c r="BZ59" s="24"/>
      <c r="CA59" s="24"/>
      <c r="CB59" s="24"/>
      <c r="CC59" s="24"/>
      <c r="CD59" s="24"/>
      <c r="CE59" s="24"/>
      <c r="CF59" s="25">
        <v>243</v>
      </c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6">
        <v>0</v>
      </c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>
        <v>9674980</v>
      </c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>
        <v>0</v>
      </c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</row>
    <row r="60" spans="1:161" s="1" customFormat="1" ht="24.75" customHeight="1" x14ac:dyDescent="0.2">
      <c r="A60" s="21" t="s">
        <v>131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3"/>
      <c r="BO60" s="13"/>
      <c r="BP60" s="13"/>
      <c r="BQ60" s="13"/>
      <c r="BR60" s="13"/>
      <c r="BS60" s="13"/>
      <c r="BT60" s="13"/>
      <c r="BU60" s="13"/>
      <c r="BV60" s="13"/>
      <c r="BW60" s="13"/>
      <c r="BX60" s="24">
        <v>2640</v>
      </c>
      <c r="BY60" s="24"/>
      <c r="BZ60" s="24"/>
      <c r="CA60" s="24"/>
      <c r="CB60" s="24"/>
      <c r="CC60" s="24"/>
      <c r="CD60" s="24"/>
      <c r="CE60" s="24"/>
      <c r="CF60" s="25">
        <v>244</v>
      </c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6">
        <v>438480</v>
      </c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>
        <v>460404</v>
      </c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>
        <v>460404</v>
      </c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</row>
    <row r="61" spans="1:161" s="1" customFormat="1" ht="18" customHeight="1" x14ac:dyDescent="0.2">
      <c r="A61" s="100" t="s">
        <v>120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2"/>
      <c r="BO61" s="10"/>
      <c r="BP61" s="10"/>
      <c r="BQ61" s="10"/>
      <c r="BR61" s="10"/>
      <c r="BS61" s="10"/>
      <c r="BT61" s="10"/>
      <c r="BU61" s="10"/>
      <c r="BV61" s="10"/>
      <c r="BW61" s="10"/>
      <c r="BX61" s="24"/>
      <c r="BY61" s="24"/>
      <c r="BZ61" s="24"/>
      <c r="CA61" s="24"/>
      <c r="CB61" s="24"/>
      <c r="CC61" s="24"/>
      <c r="CD61" s="24"/>
      <c r="CE61" s="24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6">
        <f>DF63</f>
        <v>0</v>
      </c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>
        <f t="shared" ref="DS61" si="6">DS63</f>
        <v>0</v>
      </c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>
        <f t="shared" ref="EF61" si="7">EF63</f>
        <v>0</v>
      </c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</row>
    <row r="62" spans="1:161" s="1" customFormat="1" ht="15" customHeight="1" x14ac:dyDescent="0.2">
      <c r="A62" s="34" t="s">
        <v>38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24"/>
      <c r="BY62" s="24"/>
      <c r="BZ62" s="24"/>
      <c r="CA62" s="24"/>
      <c r="CB62" s="24"/>
      <c r="CC62" s="24"/>
      <c r="CD62" s="24"/>
      <c r="CE62" s="24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</row>
    <row r="63" spans="1:161" s="1" customFormat="1" ht="18" customHeight="1" x14ac:dyDescent="0.2">
      <c r="A63" s="21" t="s">
        <v>132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3"/>
      <c r="BO63" s="10"/>
      <c r="BP63" s="10"/>
      <c r="BQ63" s="10"/>
      <c r="BR63" s="10"/>
      <c r="BS63" s="10"/>
      <c r="BT63" s="10"/>
      <c r="BU63" s="10"/>
      <c r="BV63" s="10"/>
      <c r="BW63" s="10"/>
      <c r="BX63" s="24"/>
      <c r="BY63" s="24"/>
      <c r="BZ63" s="24"/>
      <c r="CA63" s="24"/>
      <c r="CB63" s="24"/>
      <c r="CC63" s="24"/>
      <c r="CD63" s="24"/>
      <c r="CE63" s="24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</row>
    <row r="64" spans="1:161" s="1" customFormat="1" ht="24.75" customHeight="1" x14ac:dyDescent="0.2">
      <c r="A64" s="100" t="s">
        <v>121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2"/>
      <c r="BO64" s="10"/>
      <c r="BP64" s="10"/>
      <c r="BQ64" s="10"/>
      <c r="BR64" s="10"/>
      <c r="BS64" s="10"/>
      <c r="BT64" s="10"/>
      <c r="BU64" s="10"/>
      <c r="BV64" s="10"/>
      <c r="BW64" s="10"/>
      <c r="BX64" s="24"/>
      <c r="BY64" s="24"/>
      <c r="BZ64" s="24"/>
      <c r="CA64" s="24"/>
      <c r="CB64" s="24"/>
      <c r="CC64" s="24"/>
      <c r="CD64" s="24"/>
      <c r="CE64" s="24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103">
        <f t="shared" ref="DF64" si="8">DF66+DF67+DF68+DF69+DF70+DF71+DF72</f>
        <v>16915.620000000003</v>
      </c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>
        <f t="shared" ref="DS64" si="9">DS66+DS67+DS68+DS69+DS70+DS71+DS72</f>
        <v>0</v>
      </c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>
        <f>EF66+EF67+EF68+EF69+EF70+EF71+EF72</f>
        <v>0</v>
      </c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</row>
    <row r="65" spans="1:161" s="1" customFormat="1" ht="15" customHeight="1" x14ac:dyDescent="0.2">
      <c r="A65" s="34" t="s">
        <v>38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24"/>
      <c r="BY65" s="24"/>
      <c r="BZ65" s="24"/>
      <c r="CA65" s="24"/>
      <c r="CB65" s="24"/>
      <c r="CC65" s="24"/>
      <c r="CD65" s="24"/>
      <c r="CE65" s="24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</row>
    <row r="66" spans="1:161" s="1" customFormat="1" ht="21" customHeight="1" x14ac:dyDescent="0.2">
      <c r="A66" s="21" t="s">
        <v>134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3"/>
      <c r="BO66" s="11"/>
      <c r="BP66" s="11"/>
      <c r="BQ66" s="11"/>
      <c r="BR66" s="11"/>
      <c r="BS66" s="11"/>
      <c r="BT66" s="11"/>
      <c r="BU66" s="11"/>
      <c r="BV66" s="11"/>
      <c r="BW66" s="11"/>
      <c r="BX66" s="24">
        <v>2110</v>
      </c>
      <c r="BY66" s="24"/>
      <c r="BZ66" s="24"/>
      <c r="CA66" s="24"/>
      <c r="CB66" s="24"/>
      <c r="CC66" s="24"/>
      <c r="CD66" s="24"/>
      <c r="CE66" s="24"/>
      <c r="CF66" s="25">
        <v>111</v>
      </c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</row>
    <row r="67" spans="1:161" s="1" customFormat="1" ht="21" customHeight="1" x14ac:dyDescent="0.2">
      <c r="A67" s="21" t="s">
        <v>135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3"/>
      <c r="BO67" s="11"/>
      <c r="BP67" s="11"/>
      <c r="BQ67" s="11"/>
      <c r="BR67" s="11"/>
      <c r="BS67" s="11"/>
      <c r="BT67" s="11"/>
      <c r="BU67" s="11"/>
      <c r="BV67" s="11"/>
      <c r="BW67" s="11"/>
      <c r="BX67" s="24">
        <v>2140</v>
      </c>
      <c r="BY67" s="24"/>
      <c r="BZ67" s="24"/>
      <c r="CA67" s="24"/>
      <c r="CB67" s="24"/>
      <c r="CC67" s="24"/>
      <c r="CD67" s="24"/>
      <c r="CE67" s="24"/>
      <c r="CF67" s="25">
        <v>119</v>
      </c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1:161" s="1" customFormat="1" ht="14.25" customHeight="1" x14ac:dyDescent="0.2">
      <c r="A68" s="21" t="s">
        <v>127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3"/>
      <c r="BO68" s="11"/>
      <c r="BP68" s="11"/>
      <c r="BQ68" s="11"/>
      <c r="BR68" s="11"/>
      <c r="BS68" s="11"/>
      <c r="BT68" s="11"/>
      <c r="BU68" s="11"/>
      <c r="BV68" s="11"/>
      <c r="BW68" s="11"/>
      <c r="BX68" s="24">
        <v>2120</v>
      </c>
      <c r="BY68" s="24"/>
      <c r="BZ68" s="24"/>
      <c r="CA68" s="24"/>
      <c r="CB68" s="24"/>
      <c r="CC68" s="24"/>
      <c r="CD68" s="24"/>
      <c r="CE68" s="24"/>
      <c r="CF68" s="25">
        <v>112</v>
      </c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s="1" customFormat="1" ht="12.75" customHeight="1" x14ac:dyDescent="0.2">
      <c r="A69" s="21" t="s">
        <v>128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3"/>
      <c r="BO69" s="11"/>
      <c r="BP69" s="11"/>
      <c r="BQ69" s="11"/>
      <c r="BR69" s="11"/>
      <c r="BS69" s="11"/>
      <c r="BT69" s="11"/>
      <c r="BU69" s="11"/>
      <c r="BV69" s="11"/>
      <c r="BW69" s="11"/>
      <c r="BX69" s="24"/>
      <c r="BY69" s="24"/>
      <c r="BZ69" s="24"/>
      <c r="CA69" s="24"/>
      <c r="CB69" s="24"/>
      <c r="CC69" s="24"/>
      <c r="CD69" s="24"/>
      <c r="CE69" s="24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s="1" customFormat="1" ht="17.25" customHeight="1" x14ac:dyDescent="0.2">
      <c r="A70" s="21" t="s">
        <v>129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3"/>
      <c r="BO70" s="10"/>
      <c r="BP70" s="10"/>
      <c r="BQ70" s="10"/>
      <c r="BR70" s="10"/>
      <c r="BS70" s="10"/>
      <c r="BT70" s="10"/>
      <c r="BU70" s="10"/>
      <c r="BV70" s="10"/>
      <c r="BW70" s="10"/>
      <c r="BX70" s="24">
        <v>2300</v>
      </c>
      <c r="BY70" s="24"/>
      <c r="BZ70" s="24"/>
      <c r="CA70" s="24"/>
      <c r="CB70" s="24"/>
      <c r="CC70" s="24"/>
      <c r="CD70" s="24"/>
      <c r="CE70" s="24"/>
      <c r="CF70" s="25">
        <v>851</v>
      </c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s="1" customFormat="1" ht="24.75" customHeight="1" x14ac:dyDescent="0.2">
      <c r="A71" s="21" t="s">
        <v>131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3"/>
      <c r="BO71" s="10"/>
      <c r="BP71" s="10"/>
      <c r="BQ71" s="10"/>
      <c r="BR71" s="10"/>
      <c r="BS71" s="10"/>
      <c r="BT71" s="10"/>
      <c r="BU71" s="10"/>
      <c r="BV71" s="10"/>
      <c r="BW71" s="10"/>
      <c r="BX71" s="24">
        <v>2640</v>
      </c>
      <c r="BY71" s="24"/>
      <c r="BZ71" s="24"/>
      <c r="CA71" s="24"/>
      <c r="CB71" s="24"/>
      <c r="CC71" s="24"/>
      <c r="CD71" s="24"/>
      <c r="CE71" s="24"/>
      <c r="CF71" s="25">
        <v>244</v>
      </c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6">
        <f>16267.62+648</f>
        <v>16915.620000000003</v>
      </c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>
        <v>0</v>
      </c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>
        <v>0</v>
      </c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s="1" customFormat="1" ht="18" customHeight="1" x14ac:dyDescent="0.2">
      <c r="A72" s="21" t="s">
        <v>132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3"/>
      <c r="BO72" s="10"/>
      <c r="BP72" s="10"/>
      <c r="BQ72" s="10"/>
      <c r="BR72" s="10"/>
      <c r="BS72" s="10"/>
      <c r="BT72" s="10"/>
      <c r="BU72" s="10"/>
      <c r="BV72" s="10"/>
      <c r="BW72" s="10"/>
      <c r="BX72" s="24"/>
      <c r="BY72" s="24"/>
      <c r="BZ72" s="24"/>
      <c r="CA72" s="24"/>
      <c r="CB72" s="24"/>
      <c r="CC72" s="24"/>
      <c r="CD72" s="24"/>
      <c r="CE72" s="24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s="1" customFormat="1" ht="12.95" customHeight="1" x14ac:dyDescent="0.2">
      <c r="A73" s="97" t="s">
        <v>41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8" t="s">
        <v>42</v>
      </c>
      <c r="BY73" s="98"/>
      <c r="BZ73" s="98"/>
      <c r="CA73" s="98"/>
      <c r="CB73" s="98"/>
      <c r="CC73" s="98"/>
      <c r="CD73" s="98"/>
      <c r="CE73" s="98"/>
      <c r="CF73" s="69" t="s">
        <v>43</v>
      </c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61" t="s">
        <v>33</v>
      </c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 t="s">
        <v>33</v>
      </c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 t="s">
        <v>33</v>
      </c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96" t="s">
        <v>32</v>
      </c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</row>
    <row r="74" spans="1:161" s="1" customFormat="1" ht="24.95" customHeight="1" x14ac:dyDescent="0.2">
      <c r="A74" s="99" t="s">
        <v>44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30" t="s">
        <v>45</v>
      </c>
      <c r="BY74" s="30"/>
      <c r="BZ74" s="30"/>
      <c r="CA74" s="30"/>
      <c r="CB74" s="30"/>
      <c r="CC74" s="30"/>
      <c r="CD74" s="30"/>
      <c r="CE74" s="30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31" t="s">
        <v>33</v>
      </c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 t="s">
        <v>33</v>
      </c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 t="s">
        <v>33</v>
      </c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96" t="s">
        <v>32</v>
      </c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</row>
    <row r="75" spans="1:161" s="1" customFormat="1" ht="12" customHeight="1" x14ac:dyDescent="0.2">
      <c r="A75" s="46" t="s">
        <v>46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30" t="s">
        <v>47</v>
      </c>
      <c r="BY75" s="30"/>
      <c r="BZ75" s="30"/>
      <c r="CA75" s="30"/>
      <c r="CB75" s="30"/>
      <c r="CC75" s="30"/>
      <c r="CD75" s="30"/>
      <c r="CE75" s="30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31" t="s">
        <v>33</v>
      </c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 t="s">
        <v>33</v>
      </c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 t="s">
        <v>33</v>
      </c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96" t="s">
        <v>32</v>
      </c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</row>
    <row r="76" spans="1:161" s="1" customFormat="1" ht="12" customHeight="1" x14ac:dyDescent="0.2">
      <c r="A76" s="46" t="s">
        <v>48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30" t="s">
        <v>49</v>
      </c>
      <c r="BY76" s="30"/>
      <c r="BZ76" s="30"/>
      <c r="CA76" s="30"/>
      <c r="CB76" s="30"/>
      <c r="CC76" s="30"/>
      <c r="CD76" s="30"/>
      <c r="CE76" s="30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31" t="s">
        <v>33</v>
      </c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 t="s">
        <v>33</v>
      </c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 t="s">
        <v>33</v>
      </c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96" t="s">
        <v>32</v>
      </c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</row>
    <row r="77" spans="1:161" s="1" customFormat="1" ht="12.95" customHeight="1" x14ac:dyDescent="0.2">
      <c r="A77" s="97" t="s">
        <v>50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8" t="s">
        <v>51</v>
      </c>
      <c r="BY77" s="98"/>
      <c r="BZ77" s="98"/>
      <c r="CA77" s="98"/>
      <c r="CB77" s="98"/>
      <c r="CC77" s="98"/>
      <c r="CD77" s="98"/>
      <c r="CE77" s="98"/>
      <c r="CF77" s="69" t="s">
        <v>32</v>
      </c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31" t="s">
        <v>33</v>
      </c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 t="s">
        <v>33</v>
      </c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 t="s">
        <v>33</v>
      </c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96" t="s">
        <v>32</v>
      </c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</row>
    <row r="78" spans="1:161" s="1" customFormat="1" ht="23.1" customHeight="1" x14ac:dyDescent="0.2">
      <c r="A78" s="60" t="s">
        <v>52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91" t="s">
        <v>53</v>
      </c>
      <c r="BY78" s="91"/>
      <c r="BZ78" s="91"/>
      <c r="CA78" s="91"/>
      <c r="CB78" s="91"/>
      <c r="CC78" s="91"/>
      <c r="CD78" s="91"/>
      <c r="CE78" s="91"/>
      <c r="CF78" s="92" t="s">
        <v>54</v>
      </c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3" t="s">
        <v>33</v>
      </c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 t="s">
        <v>33</v>
      </c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 t="s">
        <v>33</v>
      </c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4" t="s">
        <v>32</v>
      </c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</row>
    <row r="80" spans="1:161" ht="15" customHeight="1" x14ac:dyDescent="0.2">
      <c r="A80" s="95" t="s">
        <v>55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</row>
    <row r="81" spans="1:161" ht="12" customHeight="1" x14ac:dyDescent="0.2">
      <c r="A81" s="76" t="s">
        <v>56</v>
      </c>
      <c r="B81" s="76"/>
      <c r="C81" s="76"/>
      <c r="D81" s="76"/>
      <c r="E81" s="76"/>
      <c r="F81" s="76"/>
      <c r="G81" s="76"/>
      <c r="H81" s="76"/>
      <c r="I81" s="83" t="s">
        <v>13</v>
      </c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76" t="s">
        <v>57</v>
      </c>
      <c r="CO81" s="76"/>
      <c r="CP81" s="76"/>
      <c r="CQ81" s="76"/>
      <c r="CR81" s="76"/>
      <c r="CS81" s="76"/>
      <c r="CT81" s="76"/>
      <c r="CU81" s="76"/>
      <c r="CV81" s="76" t="s">
        <v>58</v>
      </c>
      <c r="CW81" s="76"/>
      <c r="CX81" s="76"/>
      <c r="CY81" s="76"/>
      <c r="CZ81" s="76"/>
      <c r="DA81" s="76"/>
      <c r="DB81" s="76"/>
      <c r="DC81" s="76"/>
      <c r="DD81" s="76"/>
      <c r="DE81" s="76"/>
      <c r="DF81" s="88" t="s">
        <v>17</v>
      </c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</row>
    <row r="82" spans="1:161" ht="12" customHeight="1" x14ac:dyDescent="0.2">
      <c r="A82" s="77"/>
      <c r="B82" s="78"/>
      <c r="C82" s="78"/>
      <c r="D82" s="78"/>
      <c r="E82" s="78"/>
      <c r="F82" s="78"/>
      <c r="G82" s="78"/>
      <c r="H82" s="79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5"/>
      <c r="CN82" s="77"/>
      <c r="CO82" s="78"/>
      <c r="CP82" s="78"/>
      <c r="CQ82" s="78"/>
      <c r="CR82" s="78"/>
      <c r="CS82" s="78"/>
      <c r="CT82" s="78"/>
      <c r="CU82" s="79"/>
      <c r="CV82" s="77"/>
      <c r="CW82" s="78"/>
      <c r="CX82" s="78"/>
      <c r="CY82" s="78"/>
      <c r="CZ82" s="78"/>
      <c r="DA82" s="78"/>
      <c r="DB82" s="78"/>
      <c r="DC82" s="78"/>
      <c r="DD82" s="78"/>
      <c r="DE82" s="79"/>
      <c r="DF82" s="25" t="s">
        <v>157</v>
      </c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 t="s">
        <v>158</v>
      </c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 t="s">
        <v>159</v>
      </c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89" t="s">
        <v>18</v>
      </c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</row>
    <row r="83" spans="1:161" ht="36.950000000000003" customHeight="1" x14ac:dyDescent="0.2">
      <c r="A83" s="80"/>
      <c r="B83" s="81"/>
      <c r="C83" s="81"/>
      <c r="D83" s="81"/>
      <c r="E83" s="81"/>
      <c r="F83" s="81"/>
      <c r="G83" s="81"/>
      <c r="H83" s="82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7"/>
      <c r="CN83" s="80"/>
      <c r="CO83" s="81"/>
      <c r="CP83" s="81"/>
      <c r="CQ83" s="81"/>
      <c r="CR83" s="81"/>
      <c r="CS83" s="81"/>
      <c r="CT83" s="81"/>
      <c r="CU83" s="82"/>
      <c r="CV83" s="80"/>
      <c r="CW83" s="81"/>
      <c r="CX83" s="81"/>
      <c r="CY83" s="81"/>
      <c r="CZ83" s="81"/>
      <c r="DA83" s="81"/>
      <c r="DB83" s="81"/>
      <c r="DC83" s="81"/>
      <c r="DD83" s="81"/>
      <c r="DE83" s="82"/>
      <c r="DF83" s="90" t="s">
        <v>59</v>
      </c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 t="s">
        <v>60</v>
      </c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 t="s">
        <v>61</v>
      </c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80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</row>
    <row r="84" spans="1:161" ht="12" customHeight="1" thickBot="1" x14ac:dyDescent="0.25">
      <c r="A84" s="65" t="s">
        <v>22</v>
      </c>
      <c r="B84" s="65"/>
      <c r="C84" s="65"/>
      <c r="D84" s="65"/>
      <c r="E84" s="65"/>
      <c r="F84" s="65"/>
      <c r="G84" s="65"/>
      <c r="H84" s="65"/>
      <c r="I84" s="66" t="s">
        <v>23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7" t="s">
        <v>24</v>
      </c>
      <c r="CO84" s="67"/>
      <c r="CP84" s="67"/>
      <c r="CQ84" s="67"/>
      <c r="CR84" s="67"/>
      <c r="CS84" s="67"/>
      <c r="CT84" s="67"/>
      <c r="CU84" s="67"/>
      <c r="CV84" s="67" t="s">
        <v>25</v>
      </c>
      <c r="CW84" s="67"/>
      <c r="CX84" s="67"/>
      <c r="CY84" s="67"/>
      <c r="CZ84" s="67"/>
      <c r="DA84" s="67"/>
      <c r="DB84" s="67"/>
      <c r="DC84" s="67"/>
      <c r="DD84" s="67"/>
      <c r="DE84" s="67"/>
      <c r="DF84" s="67" t="s">
        <v>26</v>
      </c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 t="s">
        <v>27</v>
      </c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 t="s">
        <v>28</v>
      </c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8" t="s">
        <v>29</v>
      </c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</row>
    <row r="85" spans="1:161" ht="12" customHeight="1" x14ac:dyDescent="0.2">
      <c r="A85" s="69" t="s">
        <v>22</v>
      </c>
      <c r="B85" s="69"/>
      <c r="C85" s="69"/>
      <c r="D85" s="69"/>
      <c r="E85" s="69"/>
      <c r="F85" s="69"/>
      <c r="G85" s="69"/>
      <c r="H85" s="69"/>
      <c r="I85" s="70" t="s">
        <v>62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1" t="s">
        <v>63</v>
      </c>
      <c r="CO85" s="71"/>
      <c r="CP85" s="71"/>
      <c r="CQ85" s="71"/>
      <c r="CR85" s="71"/>
      <c r="CS85" s="71"/>
      <c r="CT85" s="71"/>
      <c r="CU85" s="71"/>
      <c r="CV85" s="72" t="s">
        <v>32</v>
      </c>
      <c r="CW85" s="72"/>
      <c r="CX85" s="72"/>
      <c r="CY85" s="72"/>
      <c r="CZ85" s="72"/>
      <c r="DA85" s="72"/>
      <c r="DB85" s="72"/>
      <c r="DC85" s="72"/>
      <c r="DD85" s="72"/>
      <c r="DE85" s="72"/>
      <c r="DF85" s="73">
        <f>DF90+DF93+DF101</f>
        <v>5246975.97</v>
      </c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3">
        <f>DS90+DS93+DS101</f>
        <v>15528404.23</v>
      </c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3">
        <f t="shared" ref="EF85" si="10">EF90+EF93+EF101</f>
        <v>5730615.3399999999</v>
      </c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5" t="s">
        <v>33</v>
      </c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</row>
    <row r="86" spans="1:161" ht="87.95" customHeight="1" x14ac:dyDescent="0.2">
      <c r="A86" s="28" t="s">
        <v>64</v>
      </c>
      <c r="B86" s="28"/>
      <c r="C86" s="28"/>
      <c r="D86" s="28"/>
      <c r="E86" s="28"/>
      <c r="F86" s="28"/>
      <c r="G86" s="28"/>
      <c r="H86" s="28"/>
      <c r="I86" s="64" t="s">
        <v>65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30" t="s">
        <v>66</v>
      </c>
      <c r="CO86" s="30"/>
      <c r="CP86" s="30"/>
      <c r="CQ86" s="30"/>
      <c r="CR86" s="30"/>
      <c r="CS86" s="30"/>
      <c r="CT86" s="30"/>
      <c r="CU86" s="30"/>
      <c r="CV86" s="28" t="s">
        <v>32</v>
      </c>
      <c r="CW86" s="28"/>
      <c r="CX86" s="28"/>
      <c r="CY86" s="28"/>
      <c r="CZ86" s="28"/>
      <c r="DA86" s="28"/>
      <c r="DB86" s="28"/>
      <c r="DC86" s="28"/>
      <c r="DD86" s="28"/>
      <c r="DE86" s="28"/>
      <c r="DF86" s="32" t="s">
        <v>33</v>
      </c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 t="s">
        <v>33</v>
      </c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 t="s">
        <v>33</v>
      </c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3" t="s">
        <v>33</v>
      </c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</row>
    <row r="87" spans="1:161" ht="24.95" customHeight="1" x14ac:dyDescent="0.2">
      <c r="A87" s="28" t="s">
        <v>67</v>
      </c>
      <c r="B87" s="28"/>
      <c r="C87" s="28"/>
      <c r="D87" s="28"/>
      <c r="E87" s="28"/>
      <c r="F87" s="28"/>
      <c r="G87" s="28"/>
      <c r="H87" s="28"/>
      <c r="I87" s="64" t="s">
        <v>68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30" t="s">
        <v>69</v>
      </c>
      <c r="CO87" s="30"/>
      <c r="CP87" s="30"/>
      <c r="CQ87" s="30"/>
      <c r="CR87" s="30"/>
      <c r="CS87" s="30"/>
      <c r="CT87" s="30"/>
      <c r="CU87" s="30"/>
      <c r="CV87" s="28" t="s">
        <v>32</v>
      </c>
      <c r="CW87" s="28"/>
      <c r="CX87" s="28"/>
      <c r="CY87" s="28"/>
      <c r="CZ87" s="28"/>
      <c r="DA87" s="28"/>
      <c r="DB87" s="28"/>
      <c r="DC87" s="28"/>
      <c r="DD87" s="28"/>
      <c r="DE87" s="28"/>
      <c r="DF87" s="32" t="s">
        <v>33</v>
      </c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 t="s">
        <v>33</v>
      </c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 t="s">
        <v>33</v>
      </c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3" t="s">
        <v>33</v>
      </c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</row>
    <row r="88" spans="1:161" ht="24.95" customHeight="1" x14ac:dyDescent="0.2">
      <c r="A88" s="28" t="s">
        <v>70</v>
      </c>
      <c r="B88" s="28"/>
      <c r="C88" s="28"/>
      <c r="D88" s="28"/>
      <c r="E88" s="28"/>
      <c r="F88" s="28"/>
      <c r="G88" s="28"/>
      <c r="H88" s="28"/>
      <c r="I88" s="64" t="s">
        <v>71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30" t="s">
        <v>72</v>
      </c>
      <c r="CO88" s="30"/>
      <c r="CP88" s="30"/>
      <c r="CQ88" s="30"/>
      <c r="CR88" s="30"/>
      <c r="CS88" s="30"/>
      <c r="CT88" s="30"/>
      <c r="CU88" s="30"/>
      <c r="CV88" s="28" t="s">
        <v>32</v>
      </c>
      <c r="CW88" s="28"/>
      <c r="CX88" s="28"/>
      <c r="CY88" s="28"/>
      <c r="CZ88" s="28"/>
      <c r="DA88" s="28"/>
      <c r="DB88" s="28"/>
      <c r="DC88" s="28"/>
      <c r="DD88" s="28"/>
      <c r="DE88" s="28"/>
      <c r="DF88" s="32" t="s">
        <v>33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 t="s">
        <v>33</v>
      </c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 t="s">
        <v>33</v>
      </c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3" t="s">
        <v>33</v>
      </c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</row>
    <row r="89" spans="1:161" ht="24.95" customHeight="1" x14ac:dyDescent="0.2">
      <c r="A89" s="28" t="s">
        <v>73</v>
      </c>
      <c r="B89" s="28"/>
      <c r="C89" s="28"/>
      <c r="D89" s="28"/>
      <c r="E89" s="28"/>
      <c r="F89" s="28"/>
      <c r="G89" s="28"/>
      <c r="H89" s="28"/>
      <c r="I89" s="64" t="s">
        <v>74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30" t="s">
        <v>75</v>
      </c>
      <c r="CO89" s="30"/>
      <c r="CP89" s="30"/>
      <c r="CQ89" s="30"/>
      <c r="CR89" s="30"/>
      <c r="CS89" s="30"/>
      <c r="CT89" s="30"/>
      <c r="CU89" s="30"/>
      <c r="CV89" s="28" t="s">
        <v>32</v>
      </c>
      <c r="CW89" s="28"/>
      <c r="CX89" s="28"/>
      <c r="CY89" s="28"/>
      <c r="CZ89" s="28"/>
      <c r="DA89" s="28"/>
      <c r="DB89" s="28"/>
      <c r="DC89" s="28"/>
      <c r="DD89" s="28"/>
      <c r="DE89" s="28"/>
      <c r="DF89" s="62" t="s">
        <v>33</v>
      </c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 t="s">
        <v>33</v>
      </c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 t="s">
        <v>33</v>
      </c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3" t="s">
        <v>33</v>
      </c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</row>
    <row r="90" spans="1:161" ht="24.95" customHeight="1" x14ac:dyDescent="0.2">
      <c r="A90" s="28" t="s">
        <v>76</v>
      </c>
      <c r="B90" s="28"/>
      <c r="C90" s="28"/>
      <c r="D90" s="28"/>
      <c r="E90" s="28"/>
      <c r="F90" s="28"/>
      <c r="G90" s="28"/>
      <c r="H90" s="28"/>
      <c r="I90" s="60" t="s">
        <v>77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30" t="s">
        <v>78</v>
      </c>
      <c r="CO90" s="30"/>
      <c r="CP90" s="30"/>
      <c r="CQ90" s="30"/>
      <c r="CR90" s="30"/>
      <c r="CS90" s="30"/>
      <c r="CT90" s="30"/>
      <c r="CU90" s="30"/>
      <c r="CV90" s="28" t="s">
        <v>32</v>
      </c>
      <c r="CW90" s="28"/>
      <c r="CX90" s="28"/>
      <c r="CY90" s="28"/>
      <c r="CZ90" s="28"/>
      <c r="DA90" s="28"/>
      <c r="DB90" s="28"/>
      <c r="DC90" s="28"/>
      <c r="DD90" s="28"/>
      <c r="DE90" s="28"/>
      <c r="DF90" s="61">
        <f>DF91</f>
        <v>4791580.3499999996</v>
      </c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1">
        <f t="shared" ref="DS90" si="11">DS91</f>
        <v>5393020.2300000004</v>
      </c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1">
        <f t="shared" ref="EF90" si="12">EF91</f>
        <v>5270211.34</v>
      </c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3" t="s">
        <v>33</v>
      </c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</row>
    <row r="91" spans="1:161" ht="24.95" customHeight="1" x14ac:dyDescent="0.2">
      <c r="A91" s="28" t="s">
        <v>79</v>
      </c>
      <c r="B91" s="28"/>
      <c r="C91" s="28"/>
      <c r="D91" s="28"/>
      <c r="E91" s="28"/>
      <c r="F91" s="28"/>
      <c r="G91" s="28"/>
      <c r="H91" s="28"/>
      <c r="I91" s="29" t="s">
        <v>80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30" t="s">
        <v>81</v>
      </c>
      <c r="CO91" s="30"/>
      <c r="CP91" s="30"/>
      <c r="CQ91" s="30"/>
      <c r="CR91" s="30"/>
      <c r="CS91" s="30"/>
      <c r="CT91" s="30"/>
      <c r="CU91" s="30"/>
      <c r="CV91" s="28" t="s">
        <v>32</v>
      </c>
      <c r="CW91" s="28"/>
      <c r="CX91" s="28"/>
      <c r="CY91" s="28"/>
      <c r="CZ91" s="28"/>
      <c r="DA91" s="28"/>
      <c r="DB91" s="28"/>
      <c r="DC91" s="28"/>
      <c r="DD91" s="28"/>
      <c r="DE91" s="28"/>
      <c r="DF91" s="31">
        <f>DF54</f>
        <v>4791580.3499999996</v>
      </c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1">
        <f>DS54</f>
        <v>5393020.2300000004</v>
      </c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1">
        <f t="shared" ref="EF91" si="13">EF54</f>
        <v>5270211.34</v>
      </c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3" t="s">
        <v>33</v>
      </c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</row>
    <row r="92" spans="1:161" ht="12" customHeight="1" x14ac:dyDescent="0.2">
      <c r="A92" s="28" t="s">
        <v>82</v>
      </c>
      <c r="B92" s="28"/>
      <c r="C92" s="28"/>
      <c r="D92" s="28"/>
      <c r="E92" s="28"/>
      <c r="F92" s="28"/>
      <c r="G92" s="28"/>
      <c r="H92" s="28"/>
      <c r="I92" s="29" t="s">
        <v>83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30" t="s">
        <v>84</v>
      </c>
      <c r="CO92" s="30"/>
      <c r="CP92" s="30"/>
      <c r="CQ92" s="30"/>
      <c r="CR92" s="30"/>
      <c r="CS92" s="30"/>
      <c r="CT92" s="30"/>
      <c r="CU92" s="30"/>
      <c r="CV92" s="28" t="s">
        <v>32</v>
      </c>
      <c r="CW92" s="28"/>
      <c r="CX92" s="28"/>
      <c r="CY92" s="28"/>
      <c r="CZ92" s="28"/>
      <c r="DA92" s="28"/>
      <c r="DB92" s="28"/>
      <c r="DC92" s="28"/>
      <c r="DD92" s="28"/>
      <c r="DE92" s="28"/>
      <c r="DF92" s="32" t="s">
        <v>33</v>
      </c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 t="s">
        <v>33</v>
      </c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 t="s">
        <v>33</v>
      </c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3" t="s">
        <v>33</v>
      </c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</row>
    <row r="93" spans="1:161" ht="24.95" customHeight="1" x14ac:dyDescent="0.2">
      <c r="A93" s="28" t="s">
        <v>85</v>
      </c>
      <c r="B93" s="28"/>
      <c r="C93" s="28"/>
      <c r="D93" s="28"/>
      <c r="E93" s="28"/>
      <c r="F93" s="28"/>
      <c r="G93" s="28"/>
      <c r="H93" s="28"/>
      <c r="I93" s="60" t="s">
        <v>86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30" t="s">
        <v>87</v>
      </c>
      <c r="CO93" s="30"/>
      <c r="CP93" s="30"/>
      <c r="CQ93" s="30"/>
      <c r="CR93" s="30"/>
      <c r="CS93" s="30"/>
      <c r="CT93" s="30"/>
      <c r="CU93" s="30"/>
      <c r="CV93" s="28" t="s">
        <v>32</v>
      </c>
      <c r="CW93" s="28"/>
      <c r="CX93" s="28"/>
      <c r="CY93" s="28"/>
      <c r="CZ93" s="28"/>
      <c r="DA93" s="28"/>
      <c r="DB93" s="28"/>
      <c r="DC93" s="28"/>
      <c r="DD93" s="28"/>
      <c r="DE93" s="28"/>
      <c r="DF93" s="61">
        <f>DF94+DF95</f>
        <v>438480</v>
      </c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1">
        <f>DS94+DS95</f>
        <v>10135384</v>
      </c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1">
        <f>EF94+EF95</f>
        <v>460404</v>
      </c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3" t="s">
        <v>33</v>
      </c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</row>
    <row r="94" spans="1:161" ht="24.95" customHeight="1" x14ac:dyDescent="0.2">
      <c r="A94" s="28" t="s">
        <v>88</v>
      </c>
      <c r="B94" s="28"/>
      <c r="C94" s="28"/>
      <c r="D94" s="28"/>
      <c r="E94" s="28"/>
      <c r="F94" s="28"/>
      <c r="G94" s="28"/>
      <c r="H94" s="28"/>
      <c r="I94" s="29" t="s">
        <v>80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30" t="s">
        <v>89</v>
      </c>
      <c r="CO94" s="30"/>
      <c r="CP94" s="30"/>
      <c r="CQ94" s="30"/>
      <c r="CR94" s="30"/>
      <c r="CS94" s="30"/>
      <c r="CT94" s="30"/>
      <c r="CU94" s="30"/>
      <c r="CV94" s="28" t="s">
        <v>32</v>
      </c>
      <c r="CW94" s="28"/>
      <c r="CX94" s="28"/>
      <c r="CY94" s="28"/>
      <c r="CZ94" s="28"/>
      <c r="DA94" s="28"/>
      <c r="DB94" s="28"/>
      <c r="DC94" s="28"/>
      <c r="DD94" s="28"/>
      <c r="DE94" s="28"/>
      <c r="DF94" s="31">
        <f>DF59</f>
        <v>0</v>
      </c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1">
        <f>DS59</f>
        <v>9674980</v>
      </c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1">
        <f t="shared" ref="EF94:EF95" si="14">EF59</f>
        <v>0</v>
      </c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3" t="s">
        <v>33</v>
      </c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</row>
    <row r="95" spans="1:161" ht="24.95" customHeight="1" x14ac:dyDescent="0.2">
      <c r="A95" s="28" t="s">
        <v>88</v>
      </c>
      <c r="B95" s="28"/>
      <c r="C95" s="28"/>
      <c r="D95" s="28"/>
      <c r="E95" s="28"/>
      <c r="F95" s="28"/>
      <c r="G95" s="28"/>
      <c r="H95" s="28"/>
      <c r="I95" s="29" t="s">
        <v>156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30" t="s">
        <v>89</v>
      </c>
      <c r="CO95" s="30"/>
      <c r="CP95" s="30"/>
      <c r="CQ95" s="30"/>
      <c r="CR95" s="30"/>
      <c r="CS95" s="30"/>
      <c r="CT95" s="30"/>
      <c r="CU95" s="30"/>
      <c r="CV95" s="28" t="s">
        <v>32</v>
      </c>
      <c r="CW95" s="28"/>
      <c r="CX95" s="28"/>
      <c r="CY95" s="28"/>
      <c r="CZ95" s="28"/>
      <c r="DA95" s="28"/>
      <c r="DB95" s="28"/>
      <c r="DC95" s="28"/>
      <c r="DD95" s="28"/>
      <c r="DE95" s="28"/>
      <c r="DF95" s="31">
        <f>DF60</f>
        <v>438480</v>
      </c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1">
        <f>DS60</f>
        <v>460404</v>
      </c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1">
        <f t="shared" si="14"/>
        <v>460404</v>
      </c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3" t="s">
        <v>33</v>
      </c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</row>
    <row r="96" spans="1:161" ht="12" customHeight="1" x14ac:dyDescent="0.2">
      <c r="A96" s="28" t="s">
        <v>90</v>
      </c>
      <c r="B96" s="28"/>
      <c r="C96" s="28"/>
      <c r="D96" s="28"/>
      <c r="E96" s="28"/>
      <c r="F96" s="28"/>
      <c r="G96" s="28"/>
      <c r="H96" s="28"/>
      <c r="I96" s="29" t="s">
        <v>83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30" t="s">
        <v>91</v>
      </c>
      <c r="CO96" s="30"/>
      <c r="CP96" s="30"/>
      <c r="CQ96" s="30"/>
      <c r="CR96" s="30"/>
      <c r="CS96" s="30"/>
      <c r="CT96" s="30"/>
      <c r="CU96" s="30"/>
      <c r="CV96" s="28" t="s">
        <v>32</v>
      </c>
      <c r="CW96" s="28"/>
      <c r="CX96" s="28"/>
      <c r="CY96" s="28"/>
      <c r="CZ96" s="28"/>
      <c r="DA96" s="28"/>
      <c r="DB96" s="28"/>
      <c r="DC96" s="28"/>
      <c r="DD96" s="28"/>
      <c r="DE96" s="28"/>
      <c r="DF96" s="32" t="s">
        <v>33</v>
      </c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 t="s">
        <v>33</v>
      </c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 t="s">
        <v>33</v>
      </c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3" t="s">
        <v>33</v>
      </c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</row>
    <row r="97" spans="1:161" ht="12" customHeight="1" x14ac:dyDescent="0.2">
      <c r="A97" s="28" t="s">
        <v>92</v>
      </c>
      <c r="B97" s="28"/>
      <c r="C97" s="28"/>
      <c r="D97" s="28"/>
      <c r="E97" s="28"/>
      <c r="F97" s="28"/>
      <c r="G97" s="28"/>
      <c r="H97" s="28"/>
      <c r="I97" s="60" t="s">
        <v>93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30" t="s">
        <v>94</v>
      </c>
      <c r="CO97" s="30"/>
      <c r="CP97" s="30"/>
      <c r="CQ97" s="30"/>
      <c r="CR97" s="30"/>
      <c r="CS97" s="30"/>
      <c r="CT97" s="30"/>
      <c r="CU97" s="30"/>
      <c r="CV97" s="28" t="s">
        <v>32</v>
      </c>
      <c r="CW97" s="28"/>
      <c r="CX97" s="28"/>
      <c r="CY97" s="28"/>
      <c r="CZ97" s="28"/>
      <c r="DA97" s="28"/>
      <c r="DB97" s="28"/>
      <c r="DC97" s="28"/>
      <c r="DD97" s="28"/>
      <c r="DE97" s="28"/>
      <c r="DF97" s="32" t="s">
        <v>33</v>
      </c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 t="s">
        <v>33</v>
      </c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 t="s">
        <v>33</v>
      </c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3" t="s">
        <v>33</v>
      </c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</row>
    <row r="98" spans="1:161" ht="12" customHeight="1" x14ac:dyDescent="0.2">
      <c r="A98" s="28" t="s">
        <v>95</v>
      </c>
      <c r="B98" s="28"/>
      <c r="C98" s="28"/>
      <c r="D98" s="28"/>
      <c r="E98" s="28"/>
      <c r="F98" s="28"/>
      <c r="G98" s="28"/>
      <c r="H98" s="28"/>
      <c r="I98" s="60" t="s">
        <v>96</v>
      </c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30" t="s">
        <v>97</v>
      </c>
      <c r="CO98" s="30"/>
      <c r="CP98" s="30"/>
      <c r="CQ98" s="30"/>
      <c r="CR98" s="30"/>
      <c r="CS98" s="30"/>
      <c r="CT98" s="30"/>
      <c r="CU98" s="30"/>
      <c r="CV98" s="28" t="s">
        <v>32</v>
      </c>
      <c r="CW98" s="28"/>
      <c r="CX98" s="28"/>
      <c r="CY98" s="28"/>
      <c r="CZ98" s="28"/>
      <c r="DA98" s="28"/>
      <c r="DB98" s="28"/>
      <c r="DC98" s="28"/>
      <c r="DD98" s="28"/>
      <c r="DE98" s="28"/>
      <c r="DF98" s="62" t="s">
        <v>33</v>
      </c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 t="s">
        <v>33</v>
      </c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 t="s">
        <v>33</v>
      </c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3" t="s">
        <v>33</v>
      </c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</row>
    <row r="99" spans="1:161" ht="24.95" customHeight="1" x14ac:dyDescent="0.2">
      <c r="A99" s="28" t="s">
        <v>98</v>
      </c>
      <c r="B99" s="28"/>
      <c r="C99" s="28"/>
      <c r="D99" s="28"/>
      <c r="E99" s="28"/>
      <c r="F99" s="28"/>
      <c r="G99" s="28"/>
      <c r="H99" s="28"/>
      <c r="I99" s="29" t="s">
        <v>80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30" t="s">
        <v>99</v>
      </c>
      <c r="CO99" s="30"/>
      <c r="CP99" s="30"/>
      <c r="CQ99" s="30"/>
      <c r="CR99" s="30"/>
      <c r="CS99" s="30"/>
      <c r="CT99" s="30"/>
      <c r="CU99" s="30"/>
      <c r="CV99" s="28" t="s">
        <v>32</v>
      </c>
      <c r="CW99" s="28"/>
      <c r="CX99" s="28"/>
      <c r="CY99" s="28"/>
      <c r="CZ99" s="28"/>
      <c r="DA99" s="28"/>
      <c r="DB99" s="28"/>
      <c r="DC99" s="28"/>
      <c r="DD99" s="28"/>
      <c r="DE99" s="28"/>
      <c r="DF99" s="32" t="s">
        <v>33</v>
      </c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 t="s">
        <v>33</v>
      </c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 t="s">
        <v>33</v>
      </c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3" t="s">
        <v>33</v>
      </c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</row>
    <row r="100" spans="1:161" ht="12" customHeight="1" x14ac:dyDescent="0.2">
      <c r="A100" s="28" t="s">
        <v>100</v>
      </c>
      <c r="B100" s="28"/>
      <c r="C100" s="28"/>
      <c r="D100" s="28"/>
      <c r="E100" s="28"/>
      <c r="F100" s="28"/>
      <c r="G100" s="28"/>
      <c r="H100" s="28"/>
      <c r="I100" s="29" t="s">
        <v>83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30" t="s">
        <v>101</v>
      </c>
      <c r="CO100" s="30"/>
      <c r="CP100" s="30"/>
      <c r="CQ100" s="30"/>
      <c r="CR100" s="30"/>
      <c r="CS100" s="30"/>
      <c r="CT100" s="30"/>
      <c r="CU100" s="30"/>
      <c r="CV100" s="28" t="s">
        <v>32</v>
      </c>
      <c r="CW100" s="28"/>
      <c r="CX100" s="28"/>
      <c r="CY100" s="28"/>
      <c r="CZ100" s="28"/>
      <c r="DA100" s="28"/>
      <c r="DB100" s="28"/>
      <c r="DC100" s="28"/>
      <c r="DD100" s="28"/>
      <c r="DE100" s="28"/>
      <c r="DF100" s="32" t="s">
        <v>33</v>
      </c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 t="s">
        <v>33</v>
      </c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 t="s">
        <v>33</v>
      </c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3" t="s">
        <v>33</v>
      </c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</row>
    <row r="101" spans="1:161" ht="12" customHeight="1" x14ac:dyDescent="0.2">
      <c r="A101" s="28" t="s">
        <v>102</v>
      </c>
      <c r="B101" s="28"/>
      <c r="C101" s="28"/>
      <c r="D101" s="28"/>
      <c r="E101" s="28"/>
      <c r="F101" s="28"/>
      <c r="G101" s="28"/>
      <c r="H101" s="28"/>
      <c r="I101" s="60" t="s">
        <v>103</v>
      </c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30" t="s">
        <v>104</v>
      </c>
      <c r="CO101" s="30"/>
      <c r="CP101" s="30"/>
      <c r="CQ101" s="30"/>
      <c r="CR101" s="30"/>
      <c r="CS101" s="30"/>
      <c r="CT101" s="30"/>
      <c r="CU101" s="30"/>
      <c r="CV101" s="28" t="s">
        <v>32</v>
      </c>
      <c r="CW101" s="28"/>
      <c r="CX101" s="28"/>
      <c r="CY101" s="28"/>
      <c r="CZ101" s="28"/>
      <c r="DA101" s="28"/>
      <c r="DB101" s="28"/>
      <c r="DC101" s="28"/>
      <c r="DD101" s="28"/>
      <c r="DE101" s="28"/>
      <c r="DF101" s="61">
        <f>DF102</f>
        <v>16915.620000000003</v>
      </c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1">
        <f t="shared" ref="DS101" si="15">DS102</f>
        <v>0</v>
      </c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1">
        <f t="shared" ref="EF101" si="16">EF102</f>
        <v>0</v>
      </c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3" t="s">
        <v>33</v>
      </c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</row>
    <row r="102" spans="1:161" ht="24.95" customHeight="1" x14ac:dyDescent="0.2">
      <c r="A102" s="28" t="s">
        <v>105</v>
      </c>
      <c r="B102" s="28"/>
      <c r="C102" s="28"/>
      <c r="D102" s="28"/>
      <c r="E102" s="28"/>
      <c r="F102" s="28"/>
      <c r="G102" s="28"/>
      <c r="H102" s="28"/>
      <c r="I102" s="29" t="s">
        <v>80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30" t="s">
        <v>106</v>
      </c>
      <c r="CO102" s="30"/>
      <c r="CP102" s="30"/>
      <c r="CQ102" s="30"/>
      <c r="CR102" s="30"/>
      <c r="CS102" s="30"/>
      <c r="CT102" s="30"/>
      <c r="CU102" s="30"/>
      <c r="CV102" s="28" t="s">
        <v>32</v>
      </c>
      <c r="CW102" s="28"/>
      <c r="CX102" s="28"/>
      <c r="CY102" s="28"/>
      <c r="CZ102" s="28"/>
      <c r="DA102" s="28"/>
      <c r="DB102" s="28"/>
      <c r="DC102" s="28"/>
      <c r="DD102" s="28"/>
      <c r="DE102" s="28"/>
      <c r="DF102" s="31">
        <f>DF71</f>
        <v>16915.620000000003</v>
      </c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1">
        <f t="shared" ref="DS102" si="17">DS71</f>
        <v>0</v>
      </c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1">
        <f t="shared" ref="EF102" si="18">EF71</f>
        <v>0</v>
      </c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3" t="s">
        <v>33</v>
      </c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</row>
    <row r="103" spans="1:161" ht="12" customHeight="1" x14ac:dyDescent="0.2">
      <c r="A103" s="28" t="s">
        <v>107</v>
      </c>
      <c r="B103" s="28"/>
      <c r="C103" s="28"/>
      <c r="D103" s="28"/>
      <c r="E103" s="28"/>
      <c r="F103" s="28"/>
      <c r="G103" s="28"/>
      <c r="H103" s="28"/>
      <c r="I103" s="29" t="s">
        <v>83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30" t="s">
        <v>108</v>
      </c>
      <c r="CO103" s="30"/>
      <c r="CP103" s="30"/>
      <c r="CQ103" s="30"/>
      <c r="CR103" s="30"/>
      <c r="CS103" s="30"/>
      <c r="CT103" s="30"/>
      <c r="CU103" s="30"/>
      <c r="CV103" s="28" t="s">
        <v>32</v>
      </c>
      <c r="CW103" s="28"/>
      <c r="CX103" s="28"/>
      <c r="CY103" s="28"/>
      <c r="CZ103" s="28"/>
      <c r="DA103" s="28"/>
      <c r="DB103" s="28"/>
      <c r="DC103" s="28"/>
      <c r="DD103" s="28"/>
      <c r="DE103" s="28"/>
      <c r="DF103" s="32" t="s">
        <v>33</v>
      </c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 t="s">
        <v>33</v>
      </c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 t="s">
        <v>33</v>
      </c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3" t="s">
        <v>33</v>
      </c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</row>
    <row r="104" spans="1:161" ht="24.95" customHeight="1" x14ac:dyDescent="0.2">
      <c r="A104" s="28" t="s">
        <v>23</v>
      </c>
      <c r="B104" s="28"/>
      <c r="C104" s="28"/>
      <c r="D104" s="28"/>
      <c r="E104" s="28"/>
      <c r="F104" s="28"/>
      <c r="G104" s="28"/>
      <c r="H104" s="28"/>
      <c r="I104" s="21" t="s">
        <v>109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30" t="s">
        <v>110</v>
      </c>
      <c r="CO104" s="30"/>
      <c r="CP104" s="30"/>
      <c r="CQ104" s="30"/>
      <c r="CR104" s="30"/>
      <c r="CS104" s="30"/>
      <c r="CT104" s="30"/>
      <c r="CU104" s="30"/>
      <c r="CV104" s="28" t="s">
        <v>32</v>
      </c>
      <c r="CW104" s="28"/>
      <c r="CX104" s="28"/>
      <c r="CY104" s="28"/>
      <c r="CZ104" s="28"/>
      <c r="DA104" s="28"/>
      <c r="DB104" s="28"/>
      <c r="DC104" s="28"/>
      <c r="DD104" s="28"/>
      <c r="DE104" s="28"/>
      <c r="DF104" s="59">
        <f>DF101+DF93+DF90</f>
        <v>5246975.97</v>
      </c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9">
        <f t="shared" ref="DS104" si="19">DS101+DS93+DS90</f>
        <v>15528404.23</v>
      </c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9">
        <f t="shared" ref="EF104" si="20">EF101+EF93+EF90</f>
        <v>5730615.3399999999</v>
      </c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8" t="s">
        <v>33</v>
      </c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</row>
    <row r="105" spans="1:161" ht="12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1" t="s">
        <v>111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42"/>
      <c r="CO105" s="42"/>
      <c r="CP105" s="42"/>
      <c r="CQ105" s="42"/>
      <c r="CR105" s="42"/>
      <c r="CS105" s="42"/>
      <c r="CT105" s="42"/>
      <c r="CU105" s="42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>
        <v>0</v>
      </c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>
        <v>0</v>
      </c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>
        <v>0</v>
      </c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</row>
    <row r="106" spans="1:161" ht="24.95" customHeight="1" x14ac:dyDescent="0.2">
      <c r="A106" s="28" t="s">
        <v>24</v>
      </c>
      <c r="B106" s="28"/>
      <c r="C106" s="28"/>
      <c r="D106" s="28"/>
      <c r="E106" s="28"/>
      <c r="F106" s="28"/>
      <c r="G106" s="28"/>
      <c r="H106" s="28"/>
      <c r="I106" s="21" t="s">
        <v>112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30" t="s">
        <v>113</v>
      </c>
      <c r="CO106" s="30"/>
      <c r="CP106" s="30"/>
      <c r="CQ106" s="30"/>
      <c r="CR106" s="30"/>
      <c r="CS106" s="30"/>
      <c r="CT106" s="30"/>
      <c r="CU106" s="30"/>
      <c r="CV106" s="28" t="s">
        <v>32</v>
      </c>
      <c r="CW106" s="28"/>
      <c r="CX106" s="28"/>
      <c r="CY106" s="28"/>
      <c r="CZ106" s="28"/>
      <c r="DA106" s="28"/>
      <c r="DB106" s="28"/>
      <c r="DC106" s="28"/>
      <c r="DD106" s="28"/>
      <c r="DE106" s="28"/>
      <c r="DF106" s="57" t="s">
        <v>33</v>
      </c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 t="s">
        <v>33</v>
      </c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 t="s">
        <v>33</v>
      </c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8" t="s">
        <v>33</v>
      </c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</row>
    <row r="107" spans="1:161" ht="12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1" t="s">
        <v>111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42"/>
      <c r="CO107" s="42"/>
      <c r="CP107" s="42"/>
      <c r="CQ107" s="42"/>
      <c r="CR107" s="42"/>
      <c r="CS107" s="42"/>
      <c r="CT107" s="42"/>
      <c r="CU107" s="42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</row>
    <row r="108" spans="1:161" ht="11.1" customHeight="1" x14ac:dyDescent="0.2"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</row>
    <row r="109" spans="1:161" ht="12" customHeight="1" x14ac:dyDescent="0.2">
      <c r="B109" s="5" t="s">
        <v>114</v>
      </c>
    </row>
    <row r="110" spans="1:161" ht="12" customHeight="1" x14ac:dyDescent="0.2">
      <c r="B110" s="5" t="s">
        <v>115</v>
      </c>
      <c r="AJ110" s="53" t="s">
        <v>139</v>
      </c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CB110" s="55" t="s">
        <v>143</v>
      </c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</row>
    <row r="111" spans="1:161" ht="16.5" customHeight="1" x14ac:dyDescent="0.2">
      <c r="AJ111" s="48" t="s">
        <v>116</v>
      </c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D111" s="48" t="s">
        <v>117</v>
      </c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R111" s="49" t="s">
        <v>118</v>
      </c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</row>
    <row r="112" spans="1:161" ht="11.1" customHeight="1" x14ac:dyDescent="0.2"/>
    <row r="113" spans="1:92" ht="11.1" customHeight="1" x14ac:dyDescent="0.2"/>
    <row r="114" spans="1:92" ht="12" customHeight="1" x14ac:dyDescent="0.2">
      <c r="A114" s="47" t="s">
        <v>160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CM114" s="14"/>
      <c r="CN114" s="3"/>
    </row>
    <row r="115" spans="1:92" ht="11.1" customHeight="1" thickBot="1" x14ac:dyDescent="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20"/>
      <c r="CN115" s="3"/>
    </row>
  </sheetData>
  <mergeCells count="649">
    <mergeCell ref="A36:BN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72:BN72"/>
    <mergeCell ref="BX72:CE72"/>
    <mergeCell ref="CF72:CR72"/>
    <mergeCell ref="CS72:DE72"/>
    <mergeCell ref="DF72:DR72"/>
    <mergeCell ref="DS72:EE72"/>
    <mergeCell ref="EF72:ER72"/>
    <mergeCell ref="ES72:FE72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BX67:CE67"/>
    <mergeCell ref="CF67:CR67"/>
    <mergeCell ref="CS67:DE67"/>
    <mergeCell ref="DF67:DR67"/>
    <mergeCell ref="DS67:EE67"/>
    <mergeCell ref="EF67:ER67"/>
    <mergeCell ref="ES67:FE67"/>
    <mergeCell ref="A71:BN71"/>
    <mergeCell ref="BX71:CE71"/>
    <mergeCell ref="CF71:CR71"/>
    <mergeCell ref="CS71:DE71"/>
    <mergeCell ref="DF71:DR71"/>
    <mergeCell ref="DS71:EE71"/>
    <mergeCell ref="EF71:ER71"/>
    <mergeCell ref="ES71:FE71"/>
    <mergeCell ref="A69:BN69"/>
    <mergeCell ref="BX69:CE69"/>
    <mergeCell ref="CF69:CR69"/>
    <mergeCell ref="CS69:DE69"/>
    <mergeCell ref="DF69:DR69"/>
    <mergeCell ref="DS69:EE69"/>
    <mergeCell ref="EF69:ER69"/>
    <mergeCell ref="ES69:FE69"/>
    <mergeCell ref="A70:BN70"/>
    <mergeCell ref="BX70:CE70"/>
    <mergeCell ref="CF70:CR70"/>
    <mergeCell ref="CS70:DE70"/>
    <mergeCell ref="DF70:DR70"/>
    <mergeCell ref="DS70:EE70"/>
    <mergeCell ref="EF70:ER70"/>
    <mergeCell ref="ES70:FE70"/>
    <mergeCell ref="A67:BN67"/>
    <mergeCell ref="A68:BN68"/>
    <mergeCell ref="BX68:CE68"/>
    <mergeCell ref="CF68:CR68"/>
    <mergeCell ref="CS68:DE68"/>
    <mergeCell ref="DF68:DR68"/>
    <mergeCell ref="DS68:EE68"/>
    <mergeCell ref="EF68:ER68"/>
    <mergeCell ref="ES68:FE68"/>
    <mergeCell ref="ES62:FE62"/>
    <mergeCell ref="A66:BN66"/>
    <mergeCell ref="BX66:CE66"/>
    <mergeCell ref="CF66:CR66"/>
    <mergeCell ref="CS66:DE66"/>
    <mergeCell ref="DF66:DR66"/>
    <mergeCell ref="DS66:EE66"/>
    <mergeCell ref="EF66:ER66"/>
    <mergeCell ref="ES66:FE66"/>
    <mergeCell ref="A59:BN59"/>
    <mergeCell ref="BX59:CE59"/>
    <mergeCell ref="CF59:CR59"/>
    <mergeCell ref="CS59:DE59"/>
    <mergeCell ref="DF59:DR59"/>
    <mergeCell ref="DS59:EE59"/>
    <mergeCell ref="EF59:ER59"/>
    <mergeCell ref="ES59:FE59"/>
    <mergeCell ref="A58:BN58"/>
    <mergeCell ref="BX58:CE58"/>
    <mergeCell ref="CF58:CR58"/>
    <mergeCell ref="CS58:DE58"/>
    <mergeCell ref="DF58:DR58"/>
    <mergeCell ref="DS58:EE58"/>
    <mergeCell ref="EF58:ER58"/>
    <mergeCell ref="ES58:FE58"/>
    <mergeCell ref="A46:BN46"/>
    <mergeCell ref="A49:BN49"/>
    <mergeCell ref="A57:BW57"/>
    <mergeCell ref="BX57:CE57"/>
    <mergeCell ref="CF57:CR57"/>
    <mergeCell ref="CS57:DE57"/>
    <mergeCell ref="DF57:DR57"/>
    <mergeCell ref="DS57:EE57"/>
    <mergeCell ref="BX46:CE46"/>
    <mergeCell ref="CF46:CR46"/>
    <mergeCell ref="CS46:DE46"/>
    <mergeCell ref="DF46:DR46"/>
    <mergeCell ref="DS46:EE46"/>
    <mergeCell ref="DS49:EE49"/>
    <mergeCell ref="DF49:DR49"/>
    <mergeCell ref="CS49:DE49"/>
    <mergeCell ref="CF49:CR49"/>
    <mergeCell ref="BX49:CE49"/>
    <mergeCell ref="DF55:DR55"/>
    <mergeCell ref="DS53:EE53"/>
    <mergeCell ref="DS54:EE54"/>
    <mergeCell ref="DS55:EE55"/>
    <mergeCell ref="BX47:CE47"/>
    <mergeCell ref="BX48:CE48"/>
    <mergeCell ref="ES53:FE53"/>
    <mergeCell ref="ES54:FE54"/>
    <mergeCell ref="ES55:FE55"/>
    <mergeCell ref="A55:BN55"/>
    <mergeCell ref="BX53:CE53"/>
    <mergeCell ref="BX54:CE54"/>
    <mergeCell ref="BX55:CE55"/>
    <mergeCell ref="CF53:CR53"/>
    <mergeCell ref="CF54:CR54"/>
    <mergeCell ref="CF55:CR55"/>
    <mergeCell ref="CS53:DE53"/>
    <mergeCell ref="CS54:DE54"/>
    <mergeCell ref="CS55:DE55"/>
    <mergeCell ref="EF41:ER41"/>
    <mergeCell ref="EF43:ER43"/>
    <mergeCell ref="ES41:FE41"/>
    <mergeCell ref="ES43:FE43"/>
    <mergeCell ref="A47:BN47"/>
    <mergeCell ref="A48:BN48"/>
    <mergeCell ref="A50:BN50"/>
    <mergeCell ref="A53:BN53"/>
    <mergeCell ref="A54:BN54"/>
    <mergeCell ref="DF53:DR53"/>
    <mergeCell ref="DF54:DR54"/>
    <mergeCell ref="EF46:ER46"/>
    <mergeCell ref="ES46:FE46"/>
    <mergeCell ref="ES49:FE49"/>
    <mergeCell ref="EF49:ER49"/>
    <mergeCell ref="BX43:CE43"/>
    <mergeCell ref="CF41:CR41"/>
    <mergeCell ref="CF43:CR43"/>
    <mergeCell ref="CS41:DE41"/>
    <mergeCell ref="CS43:DE43"/>
    <mergeCell ref="DF41:DR41"/>
    <mergeCell ref="DF43:DR43"/>
    <mergeCell ref="DS41:EE41"/>
    <mergeCell ref="DS43:EE43"/>
    <mergeCell ref="DS47:EE47"/>
    <mergeCell ref="DS48:EE48"/>
    <mergeCell ref="DS50:EE50"/>
    <mergeCell ref="EF47:ER47"/>
    <mergeCell ref="A61:BN61"/>
    <mergeCell ref="BX61:CE61"/>
    <mergeCell ref="CF61:CR61"/>
    <mergeCell ref="CS61:DE61"/>
    <mergeCell ref="DF61:DR61"/>
    <mergeCell ref="DS61:EE61"/>
    <mergeCell ref="EF61:ER61"/>
    <mergeCell ref="BX50:CE50"/>
    <mergeCell ref="CF47:CR47"/>
    <mergeCell ref="CF48:CR48"/>
    <mergeCell ref="CF50:CR50"/>
    <mergeCell ref="CS47:DE47"/>
    <mergeCell ref="CS48:DE48"/>
    <mergeCell ref="CS50:DE50"/>
    <mergeCell ref="DF47:DR47"/>
    <mergeCell ref="DF48:DR48"/>
    <mergeCell ref="DF50:DR50"/>
    <mergeCell ref="EF53:ER53"/>
    <mergeCell ref="EF54:ER54"/>
    <mergeCell ref="EF55:ER55"/>
    <mergeCell ref="ES47:FE47"/>
    <mergeCell ref="ES48:FE48"/>
    <mergeCell ref="ES50:FE50"/>
    <mergeCell ref="A41:BN41"/>
    <mergeCell ref="A43:BN43"/>
    <mergeCell ref="BX41:CE41"/>
    <mergeCell ref="ES61:FE61"/>
    <mergeCell ref="A64:BN64"/>
    <mergeCell ref="BX64:CE64"/>
    <mergeCell ref="CF64:CR64"/>
    <mergeCell ref="CS64:DE64"/>
    <mergeCell ref="DF64:DR64"/>
    <mergeCell ref="DS64:EE64"/>
    <mergeCell ref="EF64:ER64"/>
    <mergeCell ref="ES64:FE64"/>
    <mergeCell ref="A63:BN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A51:BN51"/>
    <mergeCell ref="BX51:CE51"/>
    <mergeCell ref="CF51:CR51"/>
    <mergeCell ref="CS51:DE51"/>
    <mergeCell ref="DF51:DR51"/>
    <mergeCell ref="DS51:EE51"/>
    <mergeCell ref="EF51:ER51"/>
    <mergeCell ref="ES51:FE51"/>
    <mergeCell ref="EF48:ER48"/>
    <mergeCell ref="EF50:ER50"/>
    <mergeCell ref="A39:BN39"/>
    <mergeCell ref="BX39:CE39"/>
    <mergeCell ref="CF39:CR39"/>
    <mergeCell ref="CS39:DE39"/>
    <mergeCell ref="DF39:DR39"/>
    <mergeCell ref="DS39:EE39"/>
    <mergeCell ref="EF39:ER39"/>
    <mergeCell ref="ES39:FE39"/>
    <mergeCell ref="A40:BN40"/>
    <mergeCell ref="BX40:CE40"/>
    <mergeCell ref="CF40:CR40"/>
    <mergeCell ref="CS40:DE40"/>
    <mergeCell ref="DF40:DR40"/>
    <mergeCell ref="DS40:EE40"/>
    <mergeCell ref="EF40:ER40"/>
    <mergeCell ref="ES40:FE40"/>
    <mergeCell ref="A14:EM14"/>
    <mergeCell ref="A15:EM15"/>
    <mergeCell ref="ES15:FE16"/>
    <mergeCell ref="BG17:CK17"/>
    <mergeCell ref="ES17:FE17"/>
    <mergeCell ref="A18:AA18"/>
    <mergeCell ref="ES18:FE18"/>
    <mergeCell ref="A19:AA19"/>
    <mergeCell ref="AB19:DP19"/>
    <mergeCell ref="ES19:FE19"/>
    <mergeCell ref="ES20:FE20"/>
    <mergeCell ref="ES21:FE21"/>
    <mergeCell ref="A22:J22"/>
    <mergeCell ref="K22:DP22"/>
    <mergeCell ref="ES22:FE22"/>
    <mergeCell ref="A23:T23"/>
    <mergeCell ref="ES23:FE23"/>
    <mergeCell ref="A25:FE25"/>
    <mergeCell ref="A26:BW28"/>
    <mergeCell ref="BX26:CE28"/>
    <mergeCell ref="CF26:CR28"/>
    <mergeCell ref="CS26:DE28"/>
    <mergeCell ref="DF26:FE26"/>
    <mergeCell ref="DF27:DR27"/>
    <mergeCell ref="DS27:EE27"/>
    <mergeCell ref="EF27:ER27"/>
    <mergeCell ref="ES27:FE28"/>
    <mergeCell ref="DF28:DR28"/>
    <mergeCell ref="DS28:EE28"/>
    <mergeCell ref="EF28:ER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34:BN34"/>
    <mergeCell ref="BX34:CE34"/>
    <mergeCell ref="CF34:CR34"/>
    <mergeCell ref="CS34:DE34"/>
    <mergeCell ref="DF34:DR34"/>
    <mergeCell ref="DS34:EE34"/>
    <mergeCell ref="EF34:ER34"/>
    <mergeCell ref="ES34:FE34"/>
    <mergeCell ref="A38:BN38"/>
    <mergeCell ref="BX38:CE38"/>
    <mergeCell ref="CF38:CR38"/>
    <mergeCell ref="CS38:DE38"/>
    <mergeCell ref="DF38:DR38"/>
    <mergeCell ref="DS38:EE38"/>
    <mergeCell ref="EF38:ER38"/>
    <mergeCell ref="ES38:FE38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56:BN56"/>
    <mergeCell ref="BX56:CE56"/>
    <mergeCell ref="CF56:CR56"/>
    <mergeCell ref="CS56:DE56"/>
    <mergeCell ref="DF56:DR56"/>
    <mergeCell ref="DS56:EE56"/>
    <mergeCell ref="EF56:ER56"/>
    <mergeCell ref="ES56:FE56"/>
    <mergeCell ref="BX62:CE62"/>
    <mergeCell ref="CF62:CR62"/>
    <mergeCell ref="CS62:DE62"/>
    <mergeCell ref="DF62:DR62"/>
    <mergeCell ref="DS62:EE62"/>
    <mergeCell ref="EF62:ER62"/>
    <mergeCell ref="EF57:ER57"/>
    <mergeCell ref="ES57:FE57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80:FE80"/>
    <mergeCell ref="A81:H83"/>
    <mergeCell ref="I81:CM83"/>
    <mergeCell ref="CN81:CU83"/>
    <mergeCell ref="CV81:DE83"/>
    <mergeCell ref="DF81:FE81"/>
    <mergeCell ref="DF82:DR82"/>
    <mergeCell ref="DS82:EE82"/>
    <mergeCell ref="EF82:ER82"/>
    <mergeCell ref="ES82:FE83"/>
    <mergeCell ref="DF83:DR83"/>
    <mergeCell ref="DS83:EE83"/>
    <mergeCell ref="EF83:ER83"/>
    <mergeCell ref="A84:H84"/>
    <mergeCell ref="I84:CM84"/>
    <mergeCell ref="CN84:CU84"/>
    <mergeCell ref="CV84:DE84"/>
    <mergeCell ref="DF84:DR84"/>
    <mergeCell ref="DS84:EE84"/>
    <mergeCell ref="EF84:ER84"/>
    <mergeCell ref="ES84:FE84"/>
    <mergeCell ref="A85:H85"/>
    <mergeCell ref="I85:CM85"/>
    <mergeCell ref="CN85:CU85"/>
    <mergeCell ref="CV85:DE85"/>
    <mergeCell ref="DF85:DR85"/>
    <mergeCell ref="DS85:EE85"/>
    <mergeCell ref="EF85:ER85"/>
    <mergeCell ref="ES85:FE85"/>
    <mergeCell ref="A86:H86"/>
    <mergeCell ref="I86:CM86"/>
    <mergeCell ref="CN86:CU86"/>
    <mergeCell ref="CV86:DE86"/>
    <mergeCell ref="DF86:DR86"/>
    <mergeCell ref="DS86:EE86"/>
    <mergeCell ref="EF86:ER86"/>
    <mergeCell ref="ES86:FE86"/>
    <mergeCell ref="A87:H87"/>
    <mergeCell ref="I87:CM87"/>
    <mergeCell ref="CN87:CU87"/>
    <mergeCell ref="CV87:DE87"/>
    <mergeCell ref="DF87:DR87"/>
    <mergeCell ref="DS87:EE87"/>
    <mergeCell ref="EF87:ER87"/>
    <mergeCell ref="ES87:FE87"/>
    <mergeCell ref="A88:H88"/>
    <mergeCell ref="I88:CM88"/>
    <mergeCell ref="CN88:CU88"/>
    <mergeCell ref="CV88:DE88"/>
    <mergeCell ref="DF88:DR88"/>
    <mergeCell ref="DS88:EE88"/>
    <mergeCell ref="EF88:ER88"/>
    <mergeCell ref="ES88:FE88"/>
    <mergeCell ref="A89:H89"/>
    <mergeCell ref="I89:CM89"/>
    <mergeCell ref="CN89:CU89"/>
    <mergeCell ref="CV89:DE89"/>
    <mergeCell ref="DF89:DR89"/>
    <mergeCell ref="DS89:EE89"/>
    <mergeCell ref="EF89:ER89"/>
    <mergeCell ref="ES89:FE89"/>
    <mergeCell ref="A90:H90"/>
    <mergeCell ref="I90:CM90"/>
    <mergeCell ref="CN90:CU90"/>
    <mergeCell ref="CV90:DE90"/>
    <mergeCell ref="DF90:DR90"/>
    <mergeCell ref="DS90:EE90"/>
    <mergeCell ref="EF90:ER90"/>
    <mergeCell ref="ES90:FE90"/>
    <mergeCell ref="A91:H91"/>
    <mergeCell ref="I91:CM91"/>
    <mergeCell ref="CN91:CU91"/>
    <mergeCell ref="CV91:DE91"/>
    <mergeCell ref="DF91:DR91"/>
    <mergeCell ref="DS91:EE91"/>
    <mergeCell ref="EF91:ER91"/>
    <mergeCell ref="ES91:FE91"/>
    <mergeCell ref="A96:H96"/>
    <mergeCell ref="I96:CM96"/>
    <mergeCell ref="CN96:CU96"/>
    <mergeCell ref="CV96:DE96"/>
    <mergeCell ref="DF96:DR96"/>
    <mergeCell ref="DS96:EE96"/>
    <mergeCell ref="EF96:ER96"/>
    <mergeCell ref="ES96:FE96"/>
    <mergeCell ref="A92:H92"/>
    <mergeCell ref="I92:CM92"/>
    <mergeCell ref="CN92:CU92"/>
    <mergeCell ref="CV92:DE92"/>
    <mergeCell ref="DF92:DR92"/>
    <mergeCell ref="DS92:EE92"/>
    <mergeCell ref="EF92:ER92"/>
    <mergeCell ref="ES92:FE92"/>
    <mergeCell ref="A93:H93"/>
    <mergeCell ref="I93:CM93"/>
    <mergeCell ref="CN93:CU93"/>
    <mergeCell ref="CV93:DE93"/>
    <mergeCell ref="DF93:DR93"/>
    <mergeCell ref="DS93:EE93"/>
    <mergeCell ref="EF93:ER93"/>
    <mergeCell ref="ES93:FE93"/>
    <mergeCell ref="A97:H97"/>
    <mergeCell ref="I97:CM97"/>
    <mergeCell ref="CN97:CU97"/>
    <mergeCell ref="CV97:DE97"/>
    <mergeCell ref="DF97:DR97"/>
    <mergeCell ref="DS97:EE97"/>
    <mergeCell ref="EF97:ER97"/>
    <mergeCell ref="ES97:FE97"/>
    <mergeCell ref="A98:H98"/>
    <mergeCell ref="I98:CM98"/>
    <mergeCell ref="CN98:CU98"/>
    <mergeCell ref="CV98:DE98"/>
    <mergeCell ref="DF98:DR98"/>
    <mergeCell ref="DS98:EE98"/>
    <mergeCell ref="EF98:ER98"/>
    <mergeCell ref="ES98:FE98"/>
    <mergeCell ref="A99:H99"/>
    <mergeCell ref="I99:CM99"/>
    <mergeCell ref="CN99:CU99"/>
    <mergeCell ref="CV99:DE99"/>
    <mergeCell ref="DF99:DR99"/>
    <mergeCell ref="DS99:EE99"/>
    <mergeCell ref="EF99:ER99"/>
    <mergeCell ref="ES99:FE99"/>
    <mergeCell ref="A100:H100"/>
    <mergeCell ref="I100:CM100"/>
    <mergeCell ref="CN100:CU100"/>
    <mergeCell ref="CV100:DE100"/>
    <mergeCell ref="DF100:DR100"/>
    <mergeCell ref="DS100:EE100"/>
    <mergeCell ref="EF100:ER100"/>
    <mergeCell ref="ES100:FE100"/>
    <mergeCell ref="A101:H101"/>
    <mergeCell ref="I101:CM101"/>
    <mergeCell ref="CN101:CU101"/>
    <mergeCell ref="CV101:DE101"/>
    <mergeCell ref="DF101:DR101"/>
    <mergeCell ref="DS101:EE101"/>
    <mergeCell ref="EF101:ER101"/>
    <mergeCell ref="ES101:FE101"/>
    <mergeCell ref="A102:H102"/>
    <mergeCell ref="I102:CM102"/>
    <mergeCell ref="CN102:CU102"/>
    <mergeCell ref="CV102:DE102"/>
    <mergeCell ref="DF102:DR102"/>
    <mergeCell ref="DS102:EE102"/>
    <mergeCell ref="EF102:ER102"/>
    <mergeCell ref="ES102:FE102"/>
    <mergeCell ref="A103:H103"/>
    <mergeCell ref="I103:CM103"/>
    <mergeCell ref="CN103:CU103"/>
    <mergeCell ref="CV103:DE103"/>
    <mergeCell ref="DF103:DR103"/>
    <mergeCell ref="DS103:EE103"/>
    <mergeCell ref="EF103:ER103"/>
    <mergeCell ref="ES103:FE103"/>
    <mergeCell ref="A104:H104"/>
    <mergeCell ref="I104:CM104"/>
    <mergeCell ref="CN104:CU104"/>
    <mergeCell ref="CV104:DE104"/>
    <mergeCell ref="DF104:DR104"/>
    <mergeCell ref="DS104:EE104"/>
    <mergeCell ref="EF104:ER104"/>
    <mergeCell ref="ES104:FE104"/>
    <mergeCell ref="DS107:EE107"/>
    <mergeCell ref="EF107:ER107"/>
    <mergeCell ref="ES107:FE107"/>
    <mergeCell ref="AJ110:BA110"/>
    <mergeCell ref="BD110:BO110"/>
    <mergeCell ref="CB110:DK110"/>
    <mergeCell ref="A105:H105"/>
    <mergeCell ref="I105:CM105"/>
    <mergeCell ref="CN105:CU105"/>
    <mergeCell ref="CV105:DE105"/>
    <mergeCell ref="DF105:DR105"/>
    <mergeCell ref="DS105:EE105"/>
    <mergeCell ref="EF105:ER105"/>
    <mergeCell ref="ES105:FE105"/>
    <mergeCell ref="A106:H106"/>
    <mergeCell ref="I106:CM106"/>
    <mergeCell ref="CN106:CU106"/>
    <mergeCell ref="CV106:DE106"/>
    <mergeCell ref="DF106:DR106"/>
    <mergeCell ref="DS106:EE106"/>
    <mergeCell ref="EF106:ER106"/>
    <mergeCell ref="ES106:FE106"/>
    <mergeCell ref="A114:AE114"/>
    <mergeCell ref="AJ111:BA111"/>
    <mergeCell ref="BD111:BO111"/>
    <mergeCell ref="BR111:DK111"/>
    <mergeCell ref="A107:H107"/>
    <mergeCell ref="I107:CM107"/>
    <mergeCell ref="CN107:CU107"/>
    <mergeCell ref="CV107:DE107"/>
    <mergeCell ref="DF107:DR107"/>
    <mergeCell ref="DN8:FD8"/>
    <mergeCell ref="DN9:FE9"/>
    <mergeCell ref="DN11:EE11"/>
    <mergeCell ref="EH11:FE11"/>
    <mergeCell ref="DN12:EE12"/>
    <mergeCell ref="EI12:FE12"/>
    <mergeCell ref="DN13:FD13"/>
    <mergeCell ref="A35:BN35"/>
    <mergeCell ref="BX35:CE35"/>
    <mergeCell ref="CF35:CR35"/>
    <mergeCell ref="CS35:DE35"/>
    <mergeCell ref="DF35:DR35"/>
    <mergeCell ref="DS35:EE35"/>
    <mergeCell ref="EF35:ER35"/>
    <mergeCell ref="ES35:FE35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1:BW31"/>
    <mergeCell ref="A42:BN42"/>
    <mergeCell ref="BX42:CE42"/>
    <mergeCell ref="CF42:CR42"/>
    <mergeCell ref="CS42:DE42"/>
    <mergeCell ref="DF42:DR42"/>
    <mergeCell ref="DS42:EE42"/>
    <mergeCell ref="EF42:ER42"/>
    <mergeCell ref="ES42:FE42"/>
    <mergeCell ref="A52:BN52"/>
    <mergeCell ref="BX52:CE52"/>
    <mergeCell ref="CF52:CR52"/>
    <mergeCell ref="CS52:DE52"/>
    <mergeCell ref="DF52:DR52"/>
    <mergeCell ref="DS52:EE52"/>
    <mergeCell ref="EF52:ER52"/>
    <mergeCell ref="ES52:FE52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60:BN60"/>
    <mergeCell ref="BX60:CE60"/>
    <mergeCell ref="CF60:CR60"/>
    <mergeCell ref="CS60:DE60"/>
    <mergeCell ref="DF60:DR60"/>
    <mergeCell ref="DS60:EE60"/>
    <mergeCell ref="EF60:ER60"/>
    <mergeCell ref="ES60:FE60"/>
    <mergeCell ref="A95:H95"/>
    <mergeCell ref="I95:CM95"/>
    <mergeCell ref="CN95:CU95"/>
    <mergeCell ref="CV95:DE95"/>
    <mergeCell ref="DF95:DR95"/>
    <mergeCell ref="DS95:EE95"/>
    <mergeCell ref="EF95:ER95"/>
    <mergeCell ref="ES95:FE95"/>
    <mergeCell ref="A94:H94"/>
    <mergeCell ref="I94:CM94"/>
    <mergeCell ref="CN94:CU94"/>
    <mergeCell ref="CV94:DE94"/>
    <mergeCell ref="DF94:DR94"/>
    <mergeCell ref="DS94:EE94"/>
    <mergeCell ref="EF94:ER94"/>
    <mergeCell ref="ES94:FE94"/>
  </mergeCells>
  <pageMargins left="0.39370078740157483" right="0.39370078740157483" top="0.39370078740157483" bottom="0.39370078740157483" header="0.39370078740157483" footer="0.39370078740157483"/>
  <pageSetup scale="82" pageOrder="overThenDown" orientation="landscape" r:id="rId1"/>
  <rowBreaks count="2" manualBreakCount="2">
    <brk id="43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Наташа</cp:lastModifiedBy>
  <cp:lastPrinted>2020-03-27T12:24:40Z</cp:lastPrinted>
  <dcterms:created xsi:type="dcterms:W3CDTF">2019-12-20T06:13:24Z</dcterms:created>
  <dcterms:modified xsi:type="dcterms:W3CDTF">2020-03-27T12:26:10Z</dcterms:modified>
</cp:coreProperties>
</file>