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876" tabRatio="84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G36" i="1"/>
  <c r="B207" i="1" l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J207" i="1" s="1"/>
  <c r="I196" i="1"/>
  <c r="I207" i="1" s="1"/>
  <c r="H196" i="1"/>
  <c r="H207" i="1" s="1"/>
  <c r="G196" i="1"/>
  <c r="G207" i="1" s="1"/>
  <c r="F196" i="1"/>
  <c r="F207" i="1" s="1"/>
  <c r="B187" i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J167" i="1" s="1"/>
  <c r="I156" i="1"/>
  <c r="I167" i="1" s="1"/>
  <c r="H156" i="1"/>
  <c r="H167" i="1" s="1"/>
  <c r="G156" i="1"/>
  <c r="G167" i="1" s="1"/>
  <c r="F156" i="1"/>
  <c r="F167" i="1" s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I136" i="1"/>
  <c r="I147" i="1" s="1"/>
  <c r="H136" i="1"/>
  <c r="H147" i="1" s="1"/>
  <c r="G136" i="1"/>
  <c r="G147" i="1" s="1"/>
  <c r="F136" i="1"/>
  <c r="F147" i="1" s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J127" i="1" s="1"/>
  <c r="I116" i="1"/>
  <c r="I127" i="1" s="1"/>
  <c r="H116" i="1"/>
  <c r="H127" i="1" s="1"/>
  <c r="G116" i="1"/>
  <c r="G127" i="1" s="1"/>
  <c r="F116" i="1"/>
  <c r="F127" i="1" s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I106" i="1" s="1"/>
  <c r="H95" i="1"/>
  <c r="H106" i="1" s="1"/>
  <c r="G95" i="1"/>
  <c r="G106" i="1" s="1"/>
  <c r="F106" i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I87" i="1" s="1"/>
  <c r="H76" i="1"/>
  <c r="H87" i="1" s="1"/>
  <c r="G76" i="1"/>
  <c r="G87" i="1" s="1"/>
  <c r="F76" i="1"/>
  <c r="F87" i="1" s="1"/>
  <c r="B67" i="1"/>
  <c r="A67" i="1"/>
  <c r="L66" i="1"/>
  <c r="J66" i="1"/>
  <c r="I66" i="1"/>
  <c r="H66" i="1"/>
  <c r="G66" i="1"/>
  <c r="F66" i="1"/>
  <c r="B57" i="1"/>
  <c r="A57" i="1"/>
  <c r="L56" i="1"/>
  <c r="L67" i="1" s="1"/>
  <c r="J56" i="1"/>
  <c r="J67" i="1" s="1"/>
  <c r="I56" i="1"/>
  <c r="I67" i="1" s="1"/>
  <c r="H56" i="1"/>
  <c r="H67" i="1" s="1"/>
  <c r="G56" i="1"/>
  <c r="G67" i="1" s="1"/>
  <c r="F56" i="1"/>
  <c r="F67" i="1" s="1"/>
  <c r="B47" i="1"/>
  <c r="A47" i="1"/>
  <c r="L46" i="1"/>
  <c r="J46" i="1"/>
  <c r="I46" i="1"/>
  <c r="H46" i="1"/>
  <c r="G46" i="1"/>
  <c r="F46" i="1"/>
  <c r="B37" i="1"/>
  <c r="A37" i="1"/>
  <c r="L36" i="1"/>
  <c r="L47" i="1" s="1"/>
  <c r="J36" i="1"/>
  <c r="J47" i="1" s="1"/>
  <c r="I36" i="1"/>
  <c r="I47" i="1" s="1"/>
  <c r="H36" i="1"/>
  <c r="H47" i="1" s="1"/>
  <c r="G47" i="1"/>
  <c r="F36" i="1"/>
  <c r="F47" i="1" s="1"/>
  <c r="B27" i="1"/>
  <c r="A27" i="1"/>
  <c r="L26" i="1"/>
  <c r="J26" i="1"/>
  <c r="I26" i="1"/>
  <c r="H26" i="1"/>
  <c r="G26" i="1"/>
  <c r="F26" i="1"/>
  <c r="B17" i="1"/>
  <c r="A17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  <c r="L208" i="1" l="1"/>
  <c r="I208" i="1"/>
  <c r="H208" i="1"/>
  <c r="G208" i="1"/>
  <c r="F208" i="1"/>
  <c r="J147" i="1"/>
  <c r="J208" i="1" s="1"/>
</calcChain>
</file>

<file path=xl/sharedStrings.xml><?xml version="1.0" encoding="utf-8"?>
<sst xmlns="http://schemas.openxmlformats.org/spreadsheetml/2006/main" count="297" uniqueCount="98">
  <si>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</si>
  <si>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</si>
  <si>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</si>
  <si>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</si>
  <si>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</si>
  <si>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</si>
  <si>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</si>
  <si>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</si>
  <si>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</si>
  <si>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</si>
  <si>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</si>
  <si>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</si>
  <si>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</si>
  <si>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</si>
  <si>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</si>
  <si>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</si>
  <si>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</si>
  <si>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</si>
  <si>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</si>
  <si>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</si>
  <si>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</si>
  <si>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</si>
  <si>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</si>
  <si>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</si>
  <si>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</si>
  <si>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</si>
  <si>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</si>
  <si>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</si>
  <si>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</si>
  <si>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</si>
  <si>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</si>
  <si>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</si>
  <si>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</si>
  <si>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</si>
  <si>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</si>
  <si>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</si>
  <si>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</si>
  <si>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</si>
  <si>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</si>
  <si>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</si>
  <si>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</si>
  <si>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</si>
  <si>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Чай с сахаром</t>
  </si>
  <si>
    <t>Хлеб ржаной</t>
  </si>
  <si>
    <t>Каша рисовая молочная жидкая</t>
  </si>
  <si>
    <t>Какао с молоком</t>
  </si>
  <si>
    <t>ТТК</t>
  </si>
  <si>
    <t>Кофейный напиток</t>
  </si>
  <si>
    <t>415/2016</t>
  </si>
  <si>
    <t>Сок фруктовый</t>
  </si>
  <si>
    <t>226/2016</t>
  </si>
  <si>
    <t>18/2016</t>
  </si>
  <si>
    <t>19/2016</t>
  </si>
  <si>
    <t>420/2016</t>
  </si>
  <si>
    <t>182/2017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</si>
  <si>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</si>
  <si>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</si>
  <si>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</si>
  <si>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</si>
  <si>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</si>
  <si>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</si>
  <si>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</si>
  <si>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</si>
  <si>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</si>
  <si>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</si>
  <si>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</si>
  <si>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 xml:space="preserve">Омлет натуральный и горошек консервированный </t>
  </si>
  <si>
    <t>210/2016 22/2016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</si>
  <si>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</si>
  <si>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</si>
  <si>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</si>
  <si>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</si>
  <si>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</si>
  <si>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</si>
  <si>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</si>
  <si>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</si>
  <si>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Макароны, запечённые с сыром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</si>
  <si>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</si>
  <si>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</si>
  <si>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</si>
  <si>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</si>
  <si>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</si>
  <si>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</si>
  <si>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</si>
  <si>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Оладьи из печени</t>
  </si>
  <si>
    <t>404/2021</t>
  </si>
  <si>
    <t>Плов из риса с курагой</t>
  </si>
  <si>
    <t>378/2022</t>
  </si>
  <si>
    <t>Сыр (порциями)</t>
  </si>
  <si>
    <t>Кисломолочный продукт</t>
  </si>
  <si>
    <t>462/2016</t>
  </si>
  <si>
    <t>фрукт</t>
  </si>
  <si>
    <t>Кондитерское изделие (печенье)</t>
  </si>
  <si>
    <t>234/2017</t>
  </si>
  <si>
    <t>Кисель из яблок</t>
  </si>
  <si>
    <t>352/2011</t>
  </si>
  <si>
    <t>МОУ "Изобильненская школа имени Э.У.Чалбаша"города Алушты</t>
  </si>
  <si>
    <t>Савельева Елена 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</si>
</sst>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Font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2" fillId="0" borderId="1" xfId="0" applyFont="1" applyBorder="1"/>
    <xf numFmtId="0" fontId="12" fillId="2" borderId="1" xfId="0" applyFont="1" applyFill="1" applyBorder="1" applyProtection="1"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3" fillId="0" borderId="1" xfId="0" applyNumberFormat="1" applyFont="1" applyBorder="1" applyAlignment="1">
      <alignment horizontal="center" vertical="top" wrapText="1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wrapText="1"/>
      <protection locked="0"/>
    </xf>
    <xf numFmtId="2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0" fontId="12" fillId="0" borderId="9" xfId="0" applyFont="1" applyBorder="1"/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Protection="1">
      <protection locked="0"/>
    </xf>
    <xf numFmtId="1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4" fillId="4" borderId="9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20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3" fillId="0" borderId="14" xfId="0" applyNumberFormat="1" applyFont="1" applyBorder="1" applyAlignment="1">
      <alignment horizontal="center" vertical="top" wrapText="1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wrapText="1"/>
      <protection locked="0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8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05" t="s">
        <v>96</v>
      </c>
      <c r="D1" s="106"/>
      <c r="E1" s="107"/>
      <c r="F1" s="3" t="s">
        <v>1</v>
      </c>
      <c r="G1" s="1" t="s">
        <v>2</v>
      </c>
      <c r="H1" s="108" t="s">
        <v>72</v>
      </c>
      <c r="I1" s="108"/>
      <c r="J1" s="108"/>
      <c r="K1" s="108"/>
    </row>
    <row r="2" spans="1:12" ht="18" x14ac:dyDescent="0.3">
      <c r="A2" s="4" t="s">
        <v>3</v>
      </c>
      <c r="C2" s="1"/>
      <c r="G2" s="1" t="s">
        <v>4</v>
      </c>
      <c r="H2" s="108" t="s">
        <v>97</v>
      </c>
      <c r="I2" s="108"/>
      <c r="J2" s="108"/>
      <c r="K2" s="108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83">
        <v>1</v>
      </c>
      <c r="B6" s="16">
        <v>1</v>
      </c>
      <c r="C6" s="94" t="s">
        <v>23</v>
      </c>
      <c r="D6" s="17" t="s">
        <v>24</v>
      </c>
      <c r="E6" s="68" t="s">
        <v>61</v>
      </c>
      <c r="F6" s="52">
        <v>170</v>
      </c>
      <c r="G6" s="69">
        <v>17.7</v>
      </c>
      <c r="H6" s="69">
        <v>16.78</v>
      </c>
      <c r="I6" s="69">
        <v>42</v>
      </c>
      <c r="J6" s="69">
        <v>444.43</v>
      </c>
      <c r="K6" s="98" t="s">
        <v>73</v>
      </c>
      <c r="L6" s="55">
        <v>85.55</v>
      </c>
    </row>
    <row r="7" spans="1:12" x14ac:dyDescent="0.3">
      <c r="A7" s="82"/>
      <c r="B7" s="19"/>
      <c r="C7" s="95"/>
      <c r="D7" s="51"/>
      <c r="E7" s="22"/>
      <c r="F7" s="99"/>
      <c r="G7" s="74"/>
      <c r="H7" s="74"/>
      <c r="I7" s="74"/>
      <c r="J7" s="74"/>
      <c r="K7" s="91"/>
      <c r="L7" s="56"/>
    </row>
    <row r="8" spans="1:12" x14ac:dyDescent="0.3">
      <c r="A8" s="82"/>
      <c r="B8" s="19"/>
      <c r="C8" s="95"/>
      <c r="D8" s="25" t="s">
        <v>25</v>
      </c>
      <c r="E8" s="70" t="s">
        <v>74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8" t="s">
        <v>75</v>
      </c>
      <c r="L8" s="56"/>
    </row>
    <row r="9" spans="1:12" x14ac:dyDescent="0.3">
      <c r="A9" s="82"/>
      <c r="B9" s="19"/>
      <c r="C9" s="95"/>
      <c r="D9" s="48"/>
      <c r="E9" s="70"/>
      <c r="F9" s="58"/>
      <c r="G9" s="67"/>
      <c r="H9" s="67"/>
      <c r="I9" s="67"/>
      <c r="J9" s="67"/>
      <c r="K9" s="88"/>
      <c r="L9" s="56"/>
    </row>
    <row r="10" spans="1:12" x14ac:dyDescent="0.3">
      <c r="A10" s="82"/>
      <c r="B10" s="19"/>
      <c r="C10" s="95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8" t="s">
        <v>51</v>
      </c>
      <c r="L10" s="56"/>
    </row>
    <row r="11" spans="1:12" x14ac:dyDescent="0.3">
      <c r="A11" s="82"/>
      <c r="B11" s="19"/>
      <c r="C11" s="95"/>
      <c r="D11" s="48"/>
      <c r="E11" s="70"/>
      <c r="F11" s="58"/>
      <c r="G11" s="67"/>
      <c r="H11" s="67"/>
      <c r="I11" s="67"/>
      <c r="J11" s="67"/>
      <c r="K11" s="88"/>
      <c r="L11" s="56"/>
    </row>
    <row r="12" spans="1:12" x14ac:dyDescent="0.3">
      <c r="A12" s="82"/>
      <c r="B12" s="19"/>
      <c r="C12" s="95"/>
      <c r="D12" s="25"/>
      <c r="E12" s="22"/>
      <c r="F12" s="99"/>
      <c r="G12" s="74"/>
      <c r="H12" s="74"/>
      <c r="I12" s="74"/>
      <c r="J12" s="74"/>
      <c r="K12" s="91"/>
      <c r="L12" s="56"/>
    </row>
    <row r="13" spans="1:12" x14ac:dyDescent="0.3">
      <c r="A13" s="82"/>
      <c r="B13" s="19"/>
      <c r="C13" s="95"/>
      <c r="D13" s="47" t="s">
        <v>27</v>
      </c>
      <c r="E13" s="49" t="s">
        <v>56</v>
      </c>
      <c r="F13" s="100">
        <v>100</v>
      </c>
      <c r="G13" s="67">
        <v>0.4</v>
      </c>
      <c r="H13" s="67">
        <v>0.4</v>
      </c>
      <c r="I13" s="67">
        <v>9.8000000000000007</v>
      </c>
      <c r="J13" s="67">
        <v>47</v>
      </c>
      <c r="K13" s="92" t="s">
        <v>57</v>
      </c>
      <c r="L13" s="56"/>
    </row>
    <row r="14" spans="1:12" x14ac:dyDescent="0.3">
      <c r="A14" s="82"/>
      <c r="B14" s="19"/>
      <c r="C14" s="95"/>
      <c r="D14" s="47"/>
      <c r="E14" s="49"/>
      <c r="F14" s="100"/>
      <c r="G14" s="67"/>
      <c r="H14" s="67"/>
      <c r="I14" s="67"/>
      <c r="J14" s="67"/>
      <c r="K14" s="92"/>
      <c r="L14" s="56"/>
    </row>
    <row r="15" spans="1:12" x14ac:dyDescent="0.3">
      <c r="A15" s="82"/>
      <c r="B15" s="19"/>
      <c r="C15" s="20"/>
      <c r="D15" s="47"/>
      <c r="E15" s="49"/>
      <c r="F15" s="100"/>
      <c r="G15" s="67"/>
      <c r="H15" s="67"/>
      <c r="I15" s="67"/>
      <c r="J15" s="67"/>
      <c r="K15" s="92"/>
      <c r="L15" s="56"/>
    </row>
    <row r="16" spans="1:12" x14ac:dyDescent="0.3">
      <c r="A16" s="86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20.439999999999998</v>
      </c>
      <c r="H16" s="73">
        <f>SUM(H6:H15)</f>
        <v>17.43</v>
      </c>
      <c r="I16" s="73">
        <f>SUM(I6:I15)</f>
        <v>73.760000000000005</v>
      </c>
      <c r="J16" s="73">
        <f>SUM(J6:J15)</f>
        <v>592.24</v>
      </c>
      <c r="K16" s="97"/>
      <c r="L16" s="31">
        <f>SUM(L6:L15)</f>
        <v>85.55</v>
      </c>
    </row>
    <row r="17" spans="1:12" x14ac:dyDescent="0.3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3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3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x14ac:dyDescent="0.3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x14ac:dyDescent="0.3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 x14ac:dyDescent="0.3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 x14ac:dyDescent="0.3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 x14ac:dyDescent="0.3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 x14ac:dyDescent="0.3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 x14ac:dyDescent="0.3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 x14ac:dyDescent="0.3">
      <c r="A27" s="36">
        <f>A6</f>
        <v>1</v>
      </c>
      <c r="B27" s="37">
        <f>B6</f>
        <v>1</v>
      </c>
      <c r="C27" s="103" t="s">
        <v>37</v>
      </c>
      <c r="D27" s="103"/>
      <c r="E27" s="38"/>
      <c r="F27" s="39">
        <f>F16+F26</f>
        <v>500</v>
      </c>
      <c r="G27" s="39">
        <f>G16+G26</f>
        <v>20.439999999999998</v>
      </c>
      <c r="H27" s="39">
        <f>H16+H26</f>
        <v>17.43</v>
      </c>
      <c r="I27" s="39">
        <f>I16+I26</f>
        <v>73.760000000000005</v>
      </c>
      <c r="J27" s="39">
        <f>J16+J26</f>
        <v>592.24</v>
      </c>
      <c r="K27" s="39"/>
      <c r="L27" s="39">
        <f>L16+L26</f>
        <v>85.55</v>
      </c>
    </row>
    <row r="28" spans="1:12" x14ac:dyDescent="0.3">
      <c r="A28" s="87">
        <v>1</v>
      </c>
      <c r="B28" s="19">
        <v>2</v>
      </c>
      <c r="C28" s="94" t="s">
        <v>23</v>
      </c>
      <c r="D28" s="71" t="s">
        <v>24</v>
      </c>
      <c r="E28" s="68" t="s">
        <v>76</v>
      </c>
      <c r="F28" s="52">
        <v>150</v>
      </c>
      <c r="G28" s="69">
        <v>10.15</v>
      </c>
      <c r="H28" s="69">
        <v>11.94</v>
      </c>
      <c r="I28" s="69">
        <v>25.58</v>
      </c>
      <c r="J28" s="69">
        <v>250.8</v>
      </c>
      <c r="K28" s="54" t="s">
        <v>50</v>
      </c>
      <c r="L28" s="55">
        <v>85.55</v>
      </c>
    </row>
    <row r="29" spans="1:12" x14ac:dyDescent="0.3">
      <c r="A29" s="87"/>
      <c r="B29" s="19"/>
      <c r="C29" s="95"/>
      <c r="D29" s="51"/>
      <c r="E29" s="77"/>
      <c r="F29" s="56"/>
      <c r="G29" s="56"/>
      <c r="H29" s="56"/>
      <c r="I29" s="56"/>
      <c r="J29" s="56"/>
      <c r="K29" s="57"/>
      <c r="L29" s="56"/>
    </row>
    <row r="30" spans="1:12" x14ac:dyDescent="0.3">
      <c r="A30" s="87"/>
      <c r="B30" s="19"/>
      <c r="C30" s="95"/>
      <c r="D30" s="25" t="s">
        <v>25</v>
      </c>
      <c r="E30" s="70" t="s">
        <v>47</v>
      </c>
      <c r="F30" s="58">
        <v>200</v>
      </c>
      <c r="G30" s="67">
        <v>3.17</v>
      </c>
      <c r="H30" s="67">
        <v>3.1</v>
      </c>
      <c r="I30" s="67">
        <v>15.95</v>
      </c>
      <c r="J30" s="72">
        <v>100.6</v>
      </c>
      <c r="K30" s="60" t="s">
        <v>77</v>
      </c>
      <c r="L30" s="56"/>
    </row>
    <row r="31" spans="1:12" x14ac:dyDescent="0.3">
      <c r="A31" s="87"/>
      <c r="B31" s="19"/>
      <c r="C31" s="95"/>
      <c r="D31" s="48" t="s">
        <v>26</v>
      </c>
      <c r="E31" s="70" t="s">
        <v>39</v>
      </c>
      <c r="F31" s="58">
        <v>40</v>
      </c>
      <c r="G31" s="72">
        <v>3.04</v>
      </c>
      <c r="H31" s="72">
        <v>0.32</v>
      </c>
      <c r="I31" s="72">
        <v>19.649999999999999</v>
      </c>
      <c r="J31" s="72">
        <v>94</v>
      </c>
      <c r="K31" s="60" t="s">
        <v>51</v>
      </c>
      <c r="L31" s="56"/>
    </row>
    <row r="32" spans="1:12" x14ac:dyDescent="0.3">
      <c r="A32" s="87"/>
      <c r="B32" s="19"/>
      <c r="C32" s="95"/>
      <c r="D32" s="50"/>
      <c r="E32" s="70"/>
      <c r="F32" s="58"/>
      <c r="G32" s="59"/>
      <c r="H32" s="59"/>
      <c r="I32" s="59"/>
      <c r="J32" s="67"/>
      <c r="K32" s="60"/>
      <c r="L32" s="56"/>
    </row>
    <row r="33" spans="1:12" x14ac:dyDescent="0.3">
      <c r="A33" s="87"/>
      <c r="B33" s="19"/>
      <c r="C33" s="95"/>
      <c r="D33" s="50"/>
      <c r="E33" s="70"/>
      <c r="F33" s="58"/>
      <c r="G33" s="59"/>
      <c r="H33" s="59"/>
      <c r="I33" s="59"/>
      <c r="J33" s="67"/>
      <c r="K33" s="60"/>
      <c r="L33" s="56"/>
    </row>
    <row r="34" spans="1:12" x14ac:dyDescent="0.3">
      <c r="A34" s="87"/>
      <c r="B34" s="19"/>
      <c r="C34" s="95"/>
      <c r="D34" s="47" t="s">
        <v>30</v>
      </c>
      <c r="E34" s="70" t="s">
        <v>58</v>
      </c>
      <c r="F34" s="58">
        <v>60</v>
      </c>
      <c r="G34" s="59">
        <v>0.66</v>
      </c>
      <c r="H34" s="67">
        <v>0.12</v>
      </c>
      <c r="I34" s="59">
        <v>2.2799999999999998</v>
      </c>
      <c r="J34" s="67">
        <v>13.2</v>
      </c>
      <c r="K34" s="60" t="s">
        <v>59</v>
      </c>
      <c r="L34" s="56"/>
    </row>
    <row r="35" spans="1:12" x14ac:dyDescent="0.3">
      <c r="A35" s="87"/>
      <c r="B35" s="19"/>
      <c r="C35" s="95"/>
      <c r="D35" s="21" t="s">
        <v>27</v>
      </c>
      <c r="E35" s="22" t="s">
        <v>56</v>
      </c>
      <c r="F35" s="56">
        <v>100</v>
      </c>
      <c r="G35" s="74">
        <v>0.4</v>
      </c>
      <c r="H35" s="74">
        <v>0.4</v>
      </c>
      <c r="I35" s="74">
        <v>9.8000000000000007</v>
      </c>
      <c r="J35" s="74">
        <v>47</v>
      </c>
      <c r="K35" s="91" t="s">
        <v>57</v>
      </c>
      <c r="L35" s="56"/>
    </row>
    <row r="36" spans="1:12" x14ac:dyDescent="0.3">
      <c r="A36" s="93"/>
      <c r="B36" s="27"/>
      <c r="C36" s="28"/>
      <c r="D36" s="29" t="s">
        <v>28</v>
      </c>
      <c r="E36" s="30"/>
      <c r="F36" s="31">
        <f>SUM(F28:F35)</f>
        <v>550</v>
      </c>
      <c r="G36" s="73">
        <f>SUM(G28:G35)</f>
        <v>17.419999999999998</v>
      </c>
      <c r="H36" s="73">
        <f>SUM(H28:H35)</f>
        <v>15.879999999999999</v>
      </c>
      <c r="I36" s="73">
        <f>SUM(I28:I35)</f>
        <v>73.260000000000005</v>
      </c>
      <c r="J36" s="73">
        <f>SUM(J28:J35)</f>
        <v>505.59999999999997</v>
      </c>
      <c r="K36" s="32"/>
      <c r="L36" s="31">
        <f>SUM(L28:L35)</f>
        <v>85.55</v>
      </c>
    </row>
    <row r="37" spans="1:12" x14ac:dyDescent="0.3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x14ac:dyDescent="0.3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x14ac:dyDescent="0.3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x14ac:dyDescent="0.3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 x14ac:dyDescent="0.3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 x14ac:dyDescent="0.3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 x14ac:dyDescent="0.3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 x14ac:dyDescent="0.3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 x14ac:dyDescent="0.3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 x14ac:dyDescent="0.3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 x14ac:dyDescent="0.3">
      <c r="A47" s="42">
        <f>A28</f>
        <v>1</v>
      </c>
      <c r="B47" s="42">
        <f>B28</f>
        <v>2</v>
      </c>
      <c r="C47" s="103" t="s">
        <v>37</v>
      </c>
      <c r="D47" s="103"/>
      <c r="E47" s="38"/>
      <c r="F47" s="39">
        <f>F36+F46</f>
        <v>550</v>
      </c>
      <c r="G47" s="39">
        <f>G36+G46</f>
        <v>17.419999999999998</v>
      </c>
      <c r="H47" s="39">
        <f>H36+H46</f>
        <v>15.879999999999999</v>
      </c>
      <c r="I47" s="39">
        <f>I36+I46</f>
        <v>73.260000000000005</v>
      </c>
      <c r="J47" s="39">
        <f>J36+J46</f>
        <v>505.59999999999997</v>
      </c>
      <c r="K47" s="39"/>
      <c r="L47" s="39">
        <f>L36+L46</f>
        <v>85.55</v>
      </c>
    </row>
    <row r="48" spans="1:12" x14ac:dyDescent="0.3">
      <c r="A48" s="83">
        <v>1</v>
      </c>
      <c r="B48" s="16">
        <v>3</v>
      </c>
      <c r="C48" s="94" t="s">
        <v>23</v>
      </c>
      <c r="D48" s="71" t="s">
        <v>24</v>
      </c>
      <c r="E48" s="68" t="s">
        <v>78</v>
      </c>
      <c r="F48" s="52">
        <v>100</v>
      </c>
      <c r="G48" s="53">
        <v>8.51</v>
      </c>
      <c r="H48" s="53">
        <v>13.45</v>
      </c>
      <c r="I48" s="53">
        <v>9.01</v>
      </c>
      <c r="J48" s="69">
        <v>185.69</v>
      </c>
      <c r="K48" s="62" t="s">
        <v>46</v>
      </c>
      <c r="L48" s="55">
        <v>85.55</v>
      </c>
    </row>
    <row r="49" spans="1:12" x14ac:dyDescent="0.3">
      <c r="A49" s="82"/>
      <c r="B49" s="19"/>
      <c r="C49" s="95"/>
      <c r="D49" s="75" t="s">
        <v>24</v>
      </c>
      <c r="E49" s="70" t="s">
        <v>69</v>
      </c>
      <c r="F49" s="58">
        <v>150</v>
      </c>
      <c r="G49" s="59">
        <v>3.25</v>
      </c>
      <c r="H49" s="59">
        <v>2.88</v>
      </c>
      <c r="I49" s="67">
        <v>28.99</v>
      </c>
      <c r="J49" s="67">
        <v>189.56</v>
      </c>
      <c r="K49" s="63" t="s">
        <v>79</v>
      </c>
      <c r="L49" s="56"/>
    </row>
    <row r="50" spans="1:12" x14ac:dyDescent="0.3">
      <c r="A50" s="82"/>
      <c r="B50" s="19"/>
      <c r="C50" s="95"/>
      <c r="D50" s="50" t="s">
        <v>25</v>
      </c>
      <c r="E50" s="70" t="s">
        <v>70</v>
      </c>
      <c r="F50" s="58">
        <v>200</v>
      </c>
      <c r="G50" s="67">
        <v>1.1599999999999999</v>
      </c>
      <c r="H50" s="67">
        <v>0.3</v>
      </c>
      <c r="I50" s="67">
        <v>47.26</v>
      </c>
      <c r="J50" s="67">
        <v>196.38</v>
      </c>
      <c r="K50" s="63" t="s">
        <v>71</v>
      </c>
      <c r="L50" s="56"/>
    </row>
    <row r="51" spans="1:12" x14ac:dyDescent="0.3">
      <c r="A51" s="82"/>
      <c r="B51" s="19"/>
      <c r="C51" s="95"/>
      <c r="D51" s="48" t="s">
        <v>26</v>
      </c>
      <c r="E51" s="70" t="s">
        <v>39</v>
      </c>
      <c r="F51" s="58">
        <v>20</v>
      </c>
      <c r="G51" s="72">
        <v>1.52</v>
      </c>
      <c r="H51" s="72">
        <v>0.16</v>
      </c>
      <c r="I51" s="72">
        <v>9.84</v>
      </c>
      <c r="J51" s="72">
        <v>47</v>
      </c>
      <c r="K51" s="60" t="s">
        <v>51</v>
      </c>
      <c r="L51" s="56"/>
    </row>
    <row r="52" spans="1:12" x14ac:dyDescent="0.3">
      <c r="A52" s="82"/>
      <c r="B52" s="19"/>
      <c r="C52" s="95"/>
      <c r="D52" s="50" t="s">
        <v>26</v>
      </c>
      <c r="E52" s="70" t="s">
        <v>43</v>
      </c>
      <c r="F52" s="58">
        <v>30</v>
      </c>
      <c r="G52" s="59">
        <v>1.98</v>
      </c>
      <c r="H52" s="59">
        <v>0.36</v>
      </c>
      <c r="I52" s="59">
        <v>10.02</v>
      </c>
      <c r="J52" s="67">
        <v>52.2</v>
      </c>
      <c r="K52" s="60" t="s">
        <v>52</v>
      </c>
      <c r="L52" s="56"/>
    </row>
    <row r="53" spans="1:12" x14ac:dyDescent="0.3">
      <c r="A53" s="82"/>
      <c r="B53" s="19"/>
      <c r="C53" s="95"/>
      <c r="D53" s="25"/>
      <c r="E53" s="77"/>
      <c r="F53" s="56"/>
      <c r="G53" s="56"/>
      <c r="H53" s="56"/>
      <c r="I53" s="74"/>
      <c r="J53" s="74"/>
      <c r="K53" s="57"/>
      <c r="L53" s="56"/>
    </row>
    <row r="54" spans="1:12" ht="26.4" x14ac:dyDescent="0.3">
      <c r="A54" s="82"/>
      <c r="B54" s="19"/>
      <c r="C54" s="95"/>
      <c r="D54" s="75" t="s">
        <v>30</v>
      </c>
      <c r="E54" s="70" t="s">
        <v>58</v>
      </c>
      <c r="F54" s="58">
        <v>60</v>
      </c>
      <c r="G54" s="59">
        <v>0.66</v>
      </c>
      <c r="H54" s="59">
        <v>0.12</v>
      </c>
      <c r="I54" s="59">
        <v>2.2799999999999998</v>
      </c>
      <c r="J54" s="67">
        <v>13.2</v>
      </c>
      <c r="K54" s="63" t="s">
        <v>59</v>
      </c>
      <c r="L54" s="56"/>
    </row>
    <row r="55" spans="1:12" x14ac:dyDescent="0.3">
      <c r="A55" s="82"/>
      <c r="B55" s="19"/>
      <c r="C55" s="95"/>
      <c r="D55" s="21"/>
      <c r="E55" s="22"/>
      <c r="F55" s="56"/>
      <c r="G55" s="56"/>
      <c r="H55" s="56"/>
      <c r="I55" s="56"/>
      <c r="J55" s="56"/>
      <c r="K55" s="57"/>
      <c r="L55" s="56"/>
    </row>
    <row r="56" spans="1:12" x14ac:dyDescent="0.3">
      <c r="A56" s="26"/>
      <c r="B56" s="27"/>
      <c r="C56" s="28"/>
      <c r="D56" s="29" t="s">
        <v>28</v>
      </c>
      <c r="E56" s="30"/>
      <c r="F56" s="31">
        <f>SUM(F48:F55)</f>
        <v>560</v>
      </c>
      <c r="G56" s="31">
        <f>SUM(G48:G55)</f>
        <v>17.079999999999998</v>
      </c>
      <c r="H56" s="31">
        <f>SUM(H48:H55)</f>
        <v>17.27</v>
      </c>
      <c r="I56" s="73">
        <f>SUM(I48:I55)</f>
        <v>107.39999999999999</v>
      </c>
      <c r="J56" s="73">
        <f>SUM(J48:J55)</f>
        <v>684.03000000000009</v>
      </c>
      <c r="K56" s="32"/>
      <c r="L56" s="31">
        <f>SUM(L48:L55)</f>
        <v>85.55</v>
      </c>
    </row>
    <row r="57" spans="1:12" x14ac:dyDescent="0.3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 x14ac:dyDescent="0.3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 x14ac:dyDescent="0.3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 x14ac:dyDescent="0.3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 x14ac:dyDescent="0.3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 x14ac:dyDescent="0.3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3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3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 x14ac:dyDescent="0.3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 x14ac:dyDescent="0.3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 x14ac:dyDescent="0.3">
      <c r="A67" s="36">
        <f>A48</f>
        <v>1</v>
      </c>
      <c r="B67" s="37">
        <f>B48</f>
        <v>3</v>
      </c>
      <c r="C67" s="103" t="s">
        <v>37</v>
      </c>
      <c r="D67" s="103"/>
      <c r="E67" s="38"/>
      <c r="F67" s="39">
        <f>F56+F66</f>
        <v>560</v>
      </c>
      <c r="G67" s="39">
        <f>G56+G66</f>
        <v>17.079999999999998</v>
      </c>
      <c r="H67" s="39">
        <f>H56+H66</f>
        <v>17.27</v>
      </c>
      <c r="I67" s="39">
        <f>I56+I66</f>
        <v>107.39999999999999</v>
      </c>
      <c r="J67" s="39">
        <f>J56+J66</f>
        <v>684.03000000000009</v>
      </c>
      <c r="K67" s="39"/>
      <c r="L67" s="39">
        <f>L56+L66</f>
        <v>85.55</v>
      </c>
    </row>
    <row r="68" spans="1:12" x14ac:dyDescent="0.3">
      <c r="A68" s="83">
        <v>1</v>
      </c>
      <c r="B68" s="16">
        <v>4</v>
      </c>
      <c r="C68" s="94" t="s">
        <v>23</v>
      </c>
      <c r="D68" s="17" t="s">
        <v>24</v>
      </c>
      <c r="E68" s="68" t="s">
        <v>80</v>
      </c>
      <c r="F68" s="52">
        <v>150</v>
      </c>
      <c r="G68" s="69">
        <v>18.850000000000001</v>
      </c>
      <c r="H68" s="69">
        <v>21.44</v>
      </c>
      <c r="I68" s="53">
        <v>6.93</v>
      </c>
      <c r="J68" s="69">
        <v>280.58999999999997</v>
      </c>
      <c r="K68" s="54" t="s">
        <v>81</v>
      </c>
      <c r="L68" s="55">
        <v>85.55</v>
      </c>
    </row>
    <row r="69" spans="1:12" x14ac:dyDescent="0.3">
      <c r="A69" s="82"/>
      <c r="B69" s="19"/>
      <c r="C69" s="95"/>
      <c r="D69" s="21"/>
      <c r="E69" s="22"/>
      <c r="F69" s="56"/>
      <c r="G69" s="56"/>
      <c r="H69" s="56"/>
      <c r="I69" s="56"/>
      <c r="J69" s="56"/>
      <c r="K69" s="57"/>
      <c r="L69" s="56"/>
    </row>
    <row r="70" spans="1:12" x14ac:dyDescent="0.3">
      <c r="A70" s="82"/>
      <c r="B70" s="19"/>
      <c r="C70" s="95"/>
      <c r="D70" s="48" t="s">
        <v>34</v>
      </c>
      <c r="E70" s="77" t="s">
        <v>49</v>
      </c>
      <c r="F70" s="56">
        <v>200</v>
      </c>
      <c r="G70" s="74">
        <v>1</v>
      </c>
      <c r="H70" s="74">
        <v>0.2</v>
      </c>
      <c r="I70" s="74">
        <v>20.2</v>
      </c>
      <c r="J70" s="56">
        <v>92</v>
      </c>
      <c r="K70" s="57" t="s">
        <v>60</v>
      </c>
      <c r="L70" s="56"/>
    </row>
    <row r="71" spans="1:12" x14ac:dyDescent="0.3">
      <c r="A71" s="82"/>
      <c r="B71" s="19"/>
      <c r="C71" s="95"/>
      <c r="D71" s="25" t="s">
        <v>26</v>
      </c>
      <c r="E71" s="70" t="s">
        <v>39</v>
      </c>
      <c r="F71" s="58">
        <v>50</v>
      </c>
      <c r="G71" s="67">
        <v>3.8</v>
      </c>
      <c r="H71" s="67">
        <v>0.4</v>
      </c>
      <c r="I71" s="67">
        <v>24.6</v>
      </c>
      <c r="J71" s="67">
        <v>117.5</v>
      </c>
      <c r="K71" s="60" t="s">
        <v>51</v>
      </c>
      <c r="L71" s="56"/>
    </row>
    <row r="72" spans="1:12" x14ac:dyDescent="0.3">
      <c r="A72" s="82"/>
      <c r="B72" s="19"/>
      <c r="C72" s="95"/>
      <c r="D72" s="50" t="s">
        <v>26</v>
      </c>
      <c r="E72" s="70" t="s">
        <v>43</v>
      </c>
      <c r="F72" s="58">
        <v>40</v>
      </c>
      <c r="G72" s="59">
        <v>2.64</v>
      </c>
      <c r="H72" s="59">
        <v>0.48</v>
      </c>
      <c r="I72" s="59">
        <v>13.36</v>
      </c>
      <c r="J72" s="67">
        <v>69.599999999999994</v>
      </c>
      <c r="K72" s="60" t="s">
        <v>52</v>
      </c>
      <c r="L72" s="56"/>
    </row>
    <row r="73" spans="1:12" x14ac:dyDescent="0.3">
      <c r="A73" s="82"/>
      <c r="B73" s="19"/>
      <c r="C73" s="95"/>
      <c r="D73" s="25"/>
      <c r="E73" s="46"/>
      <c r="F73" s="58"/>
      <c r="G73" s="59"/>
      <c r="H73" s="67"/>
      <c r="I73" s="67"/>
      <c r="J73" s="67"/>
      <c r="K73" s="88"/>
      <c r="L73" s="56"/>
    </row>
    <row r="74" spans="1:12" ht="26.4" x14ac:dyDescent="0.3">
      <c r="A74" s="82"/>
      <c r="B74" s="19"/>
      <c r="C74" s="95"/>
      <c r="D74" s="51" t="s">
        <v>30</v>
      </c>
      <c r="E74" s="77" t="s">
        <v>58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59</v>
      </c>
      <c r="L74" s="56"/>
    </row>
    <row r="75" spans="1:12" x14ac:dyDescent="0.3">
      <c r="A75" s="82"/>
      <c r="B75" s="19"/>
      <c r="C75" s="95"/>
      <c r="D75" s="21"/>
      <c r="E75" s="22"/>
      <c r="F75" s="56"/>
      <c r="G75" s="56"/>
      <c r="H75" s="56"/>
      <c r="I75" s="56"/>
      <c r="J75" s="56"/>
      <c r="K75" s="57"/>
      <c r="L75" s="56"/>
    </row>
    <row r="76" spans="1:12" x14ac:dyDescent="0.3">
      <c r="A76" s="26"/>
      <c r="B76" s="27"/>
      <c r="C76" s="96"/>
      <c r="D76" s="29" t="s">
        <v>28</v>
      </c>
      <c r="E76" s="30"/>
      <c r="F76" s="31">
        <f>SUM(F68:F75)</f>
        <v>500</v>
      </c>
      <c r="G76" s="31">
        <f>SUM(G68:G75)</f>
        <v>26.950000000000003</v>
      </c>
      <c r="H76" s="73">
        <f>SUM(H68:H75)</f>
        <v>22.64</v>
      </c>
      <c r="I76" s="31">
        <f>SUM(I68:I75)</f>
        <v>67.37</v>
      </c>
      <c r="J76" s="73">
        <f>SUM(J68:J75)</f>
        <v>572.89</v>
      </c>
      <c r="K76" s="32"/>
      <c r="L76" s="31">
        <f>SUM(L68:L75)</f>
        <v>85.55</v>
      </c>
    </row>
    <row r="77" spans="1:12" x14ac:dyDescent="0.3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 x14ac:dyDescent="0.3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 x14ac:dyDescent="0.3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3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3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3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3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3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 x14ac:dyDescent="0.3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 x14ac:dyDescent="0.3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 x14ac:dyDescent="0.3">
      <c r="A87" s="36">
        <f>A68</f>
        <v>1</v>
      </c>
      <c r="B87" s="37">
        <f>B68</f>
        <v>4</v>
      </c>
      <c r="C87" s="103" t="s">
        <v>37</v>
      </c>
      <c r="D87" s="103"/>
      <c r="E87" s="38"/>
      <c r="F87" s="39">
        <f>F76+F86</f>
        <v>500</v>
      </c>
      <c r="G87" s="39">
        <f>G76+G86</f>
        <v>26.950000000000003</v>
      </c>
      <c r="H87" s="39">
        <f>H76+H86</f>
        <v>22.64</v>
      </c>
      <c r="I87" s="39">
        <f>I76+I86</f>
        <v>67.37</v>
      </c>
      <c r="J87" s="89">
        <f>J76+J86</f>
        <v>572.89</v>
      </c>
      <c r="K87" s="39"/>
      <c r="L87" s="39">
        <f>L76+L86</f>
        <v>85.55</v>
      </c>
    </row>
    <row r="88" spans="1:12" x14ac:dyDescent="0.3">
      <c r="A88" s="83">
        <v>1</v>
      </c>
      <c r="B88" s="16">
        <v>5</v>
      </c>
      <c r="C88" s="94" t="s">
        <v>23</v>
      </c>
      <c r="D88" s="65" t="s">
        <v>24</v>
      </c>
      <c r="E88" s="68" t="s">
        <v>44</v>
      </c>
      <c r="F88" s="52">
        <v>250</v>
      </c>
      <c r="G88" s="69">
        <v>15.8</v>
      </c>
      <c r="H88" s="53">
        <v>11.8</v>
      </c>
      <c r="I88" s="53">
        <v>43.56</v>
      </c>
      <c r="J88" s="69">
        <v>315.29000000000002</v>
      </c>
      <c r="K88" s="62" t="s">
        <v>54</v>
      </c>
      <c r="L88" s="55">
        <v>85.55</v>
      </c>
    </row>
    <row r="89" spans="1:12" x14ac:dyDescent="0.3">
      <c r="A89" s="82"/>
      <c r="B89" s="19"/>
      <c r="C89" s="95"/>
      <c r="D89" s="21"/>
      <c r="E89" s="77"/>
      <c r="F89" s="56"/>
      <c r="G89" s="56"/>
      <c r="H89" s="74"/>
      <c r="I89" s="56"/>
      <c r="J89" s="74"/>
      <c r="K89" s="57"/>
      <c r="L89" s="56"/>
    </row>
    <row r="90" spans="1:12" x14ac:dyDescent="0.3">
      <c r="A90" s="82"/>
      <c r="B90" s="19"/>
      <c r="C90" s="95"/>
      <c r="D90" s="50" t="s">
        <v>25</v>
      </c>
      <c r="E90" s="70" t="s">
        <v>42</v>
      </c>
      <c r="F90" s="58">
        <v>200</v>
      </c>
      <c r="G90" s="67">
        <v>0</v>
      </c>
      <c r="H90" s="67">
        <v>0</v>
      </c>
      <c r="I90" s="67">
        <v>6.99</v>
      </c>
      <c r="J90" s="67">
        <v>27.93</v>
      </c>
      <c r="K90" s="60" t="s">
        <v>53</v>
      </c>
      <c r="L90" s="56"/>
    </row>
    <row r="91" spans="1:12" x14ac:dyDescent="0.3">
      <c r="A91" s="82"/>
      <c r="B91" s="19"/>
      <c r="C91" s="95"/>
      <c r="D91" s="25" t="s">
        <v>26</v>
      </c>
      <c r="E91" s="70" t="s">
        <v>82</v>
      </c>
      <c r="F91" s="58">
        <v>40</v>
      </c>
      <c r="G91" s="67">
        <v>3.08</v>
      </c>
      <c r="H91" s="67">
        <v>1.2</v>
      </c>
      <c r="I91" s="67">
        <v>20.04</v>
      </c>
      <c r="J91" s="67">
        <v>103.6</v>
      </c>
      <c r="K91" s="60" t="s">
        <v>83</v>
      </c>
      <c r="L91" s="56"/>
    </row>
    <row r="92" spans="1:12" x14ac:dyDescent="0.3">
      <c r="A92" s="82"/>
      <c r="B92" s="19"/>
      <c r="C92" s="95"/>
      <c r="D92" s="48"/>
      <c r="E92" s="70"/>
      <c r="F92" s="58"/>
      <c r="G92" s="67"/>
      <c r="H92" s="67"/>
      <c r="I92" s="67"/>
      <c r="J92" s="67"/>
      <c r="K92" s="60"/>
      <c r="L92" s="56"/>
    </row>
    <row r="93" spans="1:12" x14ac:dyDescent="0.3">
      <c r="A93" s="82"/>
      <c r="B93" s="19"/>
      <c r="C93" s="95"/>
      <c r="D93" s="75" t="s">
        <v>41</v>
      </c>
      <c r="E93" s="77" t="s">
        <v>64</v>
      </c>
      <c r="F93" s="56">
        <v>10</v>
      </c>
      <c r="G93" s="56">
        <v>0.05</v>
      </c>
      <c r="H93" s="56">
        <v>8.25</v>
      </c>
      <c r="I93" s="74">
        <v>0.08</v>
      </c>
      <c r="J93" s="74">
        <v>74.8</v>
      </c>
      <c r="K93" s="57" t="s">
        <v>65</v>
      </c>
      <c r="L93" s="56"/>
    </row>
    <row r="94" spans="1:12" x14ac:dyDescent="0.3">
      <c r="A94" s="82"/>
      <c r="B94" s="19"/>
      <c r="C94" s="95"/>
      <c r="D94" s="51"/>
      <c r="E94" s="77"/>
      <c r="F94" s="56"/>
      <c r="G94" s="56"/>
      <c r="H94" s="56"/>
      <c r="I94" s="74"/>
      <c r="J94" s="74"/>
      <c r="K94" s="57"/>
      <c r="L94" s="56"/>
    </row>
    <row r="95" spans="1:12" x14ac:dyDescent="0.3">
      <c r="A95" s="86"/>
      <c r="B95" s="27"/>
      <c r="C95" s="96"/>
      <c r="D95" s="29" t="s">
        <v>28</v>
      </c>
      <c r="E95" s="30"/>
      <c r="F95" s="66">
        <f>SUM(F88:F94)</f>
        <v>500</v>
      </c>
      <c r="G95" s="73">
        <f>SUM(G88:G94)</f>
        <v>18.930000000000003</v>
      </c>
      <c r="H95" s="73">
        <f>SUM(H88:H94)</f>
        <v>21.25</v>
      </c>
      <c r="I95" s="31">
        <f>SUM(I88:I94)</f>
        <v>70.67</v>
      </c>
      <c r="J95" s="73">
        <f>SUM(J88:J94)</f>
        <v>521.62</v>
      </c>
      <c r="K95" s="32"/>
      <c r="L95" s="31">
        <f>SUM(L88:L94)</f>
        <v>85.55</v>
      </c>
    </row>
    <row r="96" spans="1:12" x14ac:dyDescent="0.3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3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3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3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3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3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3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3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3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 x14ac:dyDescent="0.3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 x14ac:dyDescent="0.3">
      <c r="A106" s="36">
        <f>A88</f>
        <v>1</v>
      </c>
      <c r="B106" s="37">
        <f>B88</f>
        <v>5</v>
      </c>
      <c r="C106" s="103" t="s">
        <v>37</v>
      </c>
      <c r="D106" s="103"/>
      <c r="E106" s="38"/>
      <c r="F106" s="39">
        <f>F95+F105</f>
        <v>500</v>
      </c>
      <c r="G106" s="39">
        <f>G95+G105</f>
        <v>18.930000000000003</v>
      </c>
      <c r="H106" s="89">
        <f>H95+H105</f>
        <v>21.25</v>
      </c>
      <c r="I106" s="39">
        <f>I95+I105</f>
        <v>70.67</v>
      </c>
      <c r="J106" s="89">
        <f>J95+J105</f>
        <v>521.62</v>
      </c>
      <c r="K106" s="39"/>
      <c r="L106" s="39">
        <f>L95+L105</f>
        <v>85.55</v>
      </c>
    </row>
    <row r="107" spans="1:12" ht="26.4" x14ac:dyDescent="0.3">
      <c r="A107" s="83">
        <v>2</v>
      </c>
      <c r="B107" s="84">
        <v>1</v>
      </c>
      <c r="C107" s="94" t="s">
        <v>23</v>
      </c>
      <c r="D107" s="17" t="s">
        <v>24</v>
      </c>
      <c r="E107" s="78" t="s">
        <v>66</v>
      </c>
      <c r="F107" s="76">
        <v>190</v>
      </c>
      <c r="G107" s="69">
        <v>11.45</v>
      </c>
      <c r="H107" s="53">
        <v>11.98</v>
      </c>
      <c r="I107" s="69">
        <v>4.5199999999999996</v>
      </c>
      <c r="J107" s="53">
        <v>177.88</v>
      </c>
      <c r="K107" s="64" t="s">
        <v>67</v>
      </c>
      <c r="L107" s="55">
        <v>85.55</v>
      </c>
    </row>
    <row r="108" spans="1:12" x14ac:dyDescent="0.3">
      <c r="A108" s="82"/>
      <c r="B108" s="85"/>
      <c r="C108" s="95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 x14ac:dyDescent="0.3">
      <c r="A109" s="82"/>
      <c r="B109" s="85"/>
      <c r="C109" s="95"/>
      <c r="D109" s="50" t="s">
        <v>25</v>
      </c>
      <c r="E109" s="70" t="s">
        <v>70</v>
      </c>
      <c r="F109" s="58">
        <v>200</v>
      </c>
      <c r="G109" s="67">
        <v>1.1599999999999999</v>
      </c>
      <c r="H109" s="67">
        <v>0.3</v>
      </c>
      <c r="I109" s="67">
        <v>47.26</v>
      </c>
      <c r="J109" s="67">
        <v>196.38</v>
      </c>
      <c r="K109" s="60" t="s">
        <v>71</v>
      </c>
      <c r="L109" s="56"/>
    </row>
    <row r="110" spans="1:12" x14ac:dyDescent="0.3">
      <c r="A110" s="82"/>
      <c r="B110" s="85"/>
      <c r="C110" s="95"/>
      <c r="D110" s="48" t="s">
        <v>26</v>
      </c>
      <c r="E110" s="70" t="s">
        <v>82</v>
      </c>
      <c r="F110" s="58">
        <v>50</v>
      </c>
      <c r="G110" s="67">
        <v>3.85</v>
      </c>
      <c r="H110" s="67">
        <v>1.5</v>
      </c>
      <c r="I110" s="67">
        <v>25.05</v>
      </c>
      <c r="J110" s="67">
        <v>129.5</v>
      </c>
      <c r="K110" s="60" t="s">
        <v>83</v>
      </c>
      <c r="L110" s="56"/>
    </row>
    <row r="111" spans="1:12" x14ac:dyDescent="0.3">
      <c r="A111" s="82"/>
      <c r="B111" s="85"/>
      <c r="C111" s="95"/>
      <c r="D111" s="48" t="s">
        <v>26</v>
      </c>
      <c r="E111" s="70" t="s">
        <v>43</v>
      </c>
      <c r="F111" s="58">
        <v>50</v>
      </c>
      <c r="G111" s="67">
        <v>3.3</v>
      </c>
      <c r="H111" s="67">
        <v>0.6</v>
      </c>
      <c r="I111" s="67">
        <v>16.7</v>
      </c>
      <c r="J111" s="67">
        <v>87</v>
      </c>
      <c r="K111" s="60" t="s">
        <v>52</v>
      </c>
      <c r="L111" s="56"/>
    </row>
    <row r="112" spans="1:12" x14ac:dyDescent="0.3">
      <c r="A112" s="82"/>
      <c r="B112" s="85"/>
      <c r="C112" s="95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 x14ac:dyDescent="0.3">
      <c r="A113" s="82"/>
      <c r="B113" s="85"/>
      <c r="C113" s="95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 x14ac:dyDescent="0.3">
      <c r="A114" s="82"/>
      <c r="B114" s="85"/>
      <c r="C114" s="95"/>
      <c r="D114" s="75" t="s">
        <v>41</v>
      </c>
      <c r="E114" s="77" t="s">
        <v>64</v>
      </c>
      <c r="F114" s="56">
        <v>10</v>
      </c>
      <c r="G114" s="56">
        <v>0.05</v>
      </c>
      <c r="H114" s="56">
        <v>8.25</v>
      </c>
      <c r="I114" s="74">
        <v>0.08</v>
      </c>
      <c r="J114" s="74">
        <v>74.8</v>
      </c>
      <c r="K114" s="57" t="s">
        <v>65</v>
      </c>
      <c r="L114" s="56"/>
    </row>
    <row r="115" spans="1:12" x14ac:dyDescent="0.3">
      <c r="A115" s="82"/>
      <c r="B115" s="85"/>
      <c r="C115" s="95"/>
      <c r="D115" s="21"/>
      <c r="E115" s="22"/>
      <c r="F115" s="61"/>
      <c r="G115" s="67"/>
      <c r="H115" s="59"/>
      <c r="I115" s="59"/>
      <c r="J115" s="67"/>
      <c r="K115" s="92"/>
      <c r="L115" s="56"/>
    </row>
    <row r="116" spans="1:12" x14ac:dyDescent="0.3">
      <c r="A116" s="86"/>
      <c r="B116" s="27"/>
      <c r="C116" s="96"/>
      <c r="D116" s="29" t="s">
        <v>28</v>
      </c>
      <c r="E116" s="30"/>
      <c r="F116" s="31">
        <f>SUM(F107:F115)</f>
        <v>500</v>
      </c>
      <c r="G116" s="31">
        <f>SUM(G107:G115)</f>
        <v>19.810000000000002</v>
      </c>
      <c r="H116" s="73">
        <f>SUM(H107:H115)</f>
        <v>22.630000000000003</v>
      </c>
      <c r="I116" s="31">
        <f>SUM(I107:I115)</f>
        <v>93.61</v>
      </c>
      <c r="J116" s="31">
        <f>SUM(J107:J115)</f>
        <v>665.56</v>
      </c>
      <c r="K116" s="32"/>
      <c r="L116" s="31">
        <f>SUM(L107:L115)</f>
        <v>85.55</v>
      </c>
    </row>
    <row r="117" spans="1:12" x14ac:dyDescent="0.3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3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3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3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3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 x14ac:dyDescent="0.3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 x14ac:dyDescent="0.3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 x14ac:dyDescent="0.3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 x14ac:dyDescent="0.3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 x14ac:dyDescent="0.3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 x14ac:dyDescent="0.3">
      <c r="A127" s="36">
        <f>A107</f>
        <v>2</v>
      </c>
      <c r="B127" s="37">
        <f>B107</f>
        <v>1</v>
      </c>
      <c r="C127" s="103" t="s">
        <v>37</v>
      </c>
      <c r="D127" s="103"/>
      <c r="E127" s="38"/>
      <c r="F127" s="39">
        <f>F116+F126</f>
        <v>500</v>
      </c>
      <c r="G127" s="39">
        <f>G116+G126</f>
        <v>19.810000000000002</v>
      </c>
      <c r="H127" s="89">
        <f>H116+H126</f>
        <v>22.630000000000003</v>
      </c>
      <c r="I127" s="39">
        <f>I116+I126</f>
        <v>93.61</v>
      </c>
      <c r="J127" s="39">
        <f>J116+J126</f>
        <v>665.56</v>
      </c>
      <c r="K127" s="39"/>
      <c r="L127" s="39">
        <f>L116+L126</f>
        <v>85.55</v>
      </c>
    </row>
    <row r="128" spans="1:12" x14ac:dyDescent="0.3">
      <c r="A128" s="87">
        <v>2</v>
      </c>
      <c r="B128" s="19">
        <v>2</v>
      </c>
      <c r="C128" s="94" t="s">
        <v>23</v>
      </c>
      <c r="D128" s="71" t="s">
        <v>33</v>
      </c>
      <c r="E128" s="68" t="s">
        <v>69</v>
      </c>
      <c r="F128" s="52">
        <v>150</v>
      </c>
      <c r="G128" s="69">
        <v>3.25</v>
      </c>
      <c r="H128" s="53">
        <v>2.88</v>
      </c>
      <c r="I128" s="53">
        <v>28.99</v>
      </c>
      <c r="J128" s="69">
        <v>189.56</v>
      </c>
      <c r="K128" s="62" t="s">
        <v>79</v>
      </c>
      <c r="L128" s="55">
        <v>85.55</v>
      </c>
    </row>
    <row r="129" spans="1:12" x14ac:dyDescent="0.3">
      <c r="A129" s="87"/>
      <c r="B129" s="19"/>
      <c r="C129" s="95"/>
      <c r="D129" s="51" t="s">
        <v>32</v>
      </c>
      <c r="E129" s="70" t="s">
        <v>84</v>
      </c>
      <c r="F129" s="58">
        <v>100</v>
      </c>
      <c r="G129" s="67">
        <v>17.3</v>
      </c>
      <c r="H129" s="67">
        <v>13.58</v>
      </c>
      <c r="I129" s="59">
        <v>11.8</v>
      </c>
      <c r="J129" s="59">
        <v>222</v>
      </c>
      <c r="K129" s="63" t="s">
        <v>85</v>
      </c>
      <c r="L129" s="56"/>
    </row>
    <row r="130" spans="1:12" x14ac:dyDescent="0.3">
      <c r="A130" s="87"/>
      <c r="B130" s="19"/>
      <c r="C130" s="95"/>
      <c r="D130" s="50" t="s">
        <v>34</v>
      </c>
      <c r="E130" s="70" t="s">
        <v>49</v>
      </c>
      <c r="F130" s="58">
        <v>180</v>
      </c>
      <c r="G130" s="67">
        <v>0.9</v>
      </c>
      <c r="H130" s="67">
        <v>0.18</v>
      </c>
      <c r="I130" s="67">
        <v>18.18</v>
      </c>
      <c r="J130" s="67">
        <v>82.8</v>
      </c>
      <c r="K130" s="63" t="s">
        <v>60</v>
      </c>
      <c r="L130" s="56"/>
    </row>
    <row r="131" spans="1:12" x14ac:dyDescent="0.3">
      <c r="A131" s="87"/>
      <c r="B131" s="19"/>
      <c r="C131" s="95"/>
      <c r="D131" s="48" t="s">
        <v>26</v>
      </c>
      <c r="E131" s="70" t="s">
        <v>39</v>
      </c>
      <c r="F131" s="58">
        <v>20</v>
      </c>
      <c r="G131" s="67">
        <v>1.52</v>
      </c>
      <c r="H131" s="67">
        <v>0.16</v>
      </c>
      <c r="I131" s="67">
        <v>9.84</v>
      </c>
      <c r="J131" s="67">
        <v>47</v>
      </c>
      <c r="K131" s="60" t="s">
        <v>51</v>
      </c>
      <c r="L131" s="56"/>
    </row>
    <row r="132" spans="1:12" x14ac:dyDescent="0.3">
      <c r="A132" s="87"/>
      <c r="B132" s="19"/>
      <c r="C132" s="95"/>
      <c r="D132" s="48" t="s">
        <v>26</v>
      </c>
      <c r="E132" s="70" t="s">
        <v>43</v>
      </c>
      <c r="F132" s="58">
        <v>40</v>
      </c>
      <c r="G132" s="59">
        <v>1.32</v>
      </c>
      <c r="H132" s="59">
        <v>0.24</v>
      </c>
      <c r="I132" s="59">
        <v>6.68</v>
      </c>
      <c r="J132" s="67">
        <v>34.799999999999997</v>
      </c>
      <c r="K132" s="60" t="s">
        <v>52</v>
      </c>
      <c r="L132" s="56"/>
    </row>
    <row r="133" spans="1:12" x14ac:dyDescent="0.3">
      <c r="A133" s="87"/>
      <c r="B133" s="19"/>
      <c r="C133" s="95"/>
      <c r="D133" s="48"/>
      <c r="E133" s="22"/>
      <c r="F133" s="56"/>
      <c r="G133" s="74"/>
      <c r="H133" s="74"/>
      <c r="I133" s="74"/>
      <c r="J133" s="74"/>
      <c r="K133" s="57"/>
      <c r="L133" s="56"/>
    </row>
    <row r="134" spans="1:12" ht="26.4" x14ac:dyDescent="0.3">
      <c r="A134" s="87"/>
      <c r="B134" s="19"/>
      <c r="C134" s="95"/>
      <c r="D134" s="75" t="s">
        <v>30</v>
      </c>
      <c r="E134" s="77" t="s">
        <v>58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59</v>
      </c>
      <c r="L134" s="56"/>
    </row>
    <row r="135" spans="1:12" x14ac:dyDescent="0.3">
      <c r="A135" s="87"/>
      <c r="B135" s="19"/>
      <c r="C135" s="95"/>
      <c r="D135" s="21"/>
      <c r="E135" s="22"/>
      <c r="F135" s="56"/>
      <c r="G135" s="56"/>
      <c r="H135" s="56"/>
      <c r="I135" s="56"/>
      <c r="J135" s="56"/>
      <c r="K135" s="57"/>
      <c r="L135" s="56"/>
    </row>
    <row r="136" spans="1:12" x14ac:dyDescent="0.3">
      <c r="A136" s="41"/>
      <c r="B136" s="27"/>
      <c r="C136" s="96"/>
      <c r="D136" s="29" t="s">
        <v>28</v>
      </c>
      <c r="E136" s="30"/>
      <c r="F136" s="31">
        <f>SUM(F128:F135)</f>
        <v>550</v>
      </c>
      <c r="G136" s="31">
        <f>SUM(G128:G135)</f>
        <v>24.95</v>
      </c>
      <c r="H136" s="73">
        <f>SUM(H128:H135)</f>
        <v>17.16</v>
      </c>
      <c r="I136" s="73">
        <f>SUM(I128:I135)</f>
        <v>77.77000000000001</v>
      </c>
      <c r="J136" s="31">
        <f>SUM(J128:J135)</f>
        <v>589.36</v>
      </c>
      <c r="K136" s="32"/>
      <c r="L136" s="31">
        <f>SUM(L128:L135)</f>
        <v>85.55</v>
      </c>
    </row>
    <row r="137" spans="1:12" x14ac:dyDescent="0.3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3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3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 x14ac:dyDescent="0.3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 x14ac:dyDescent="0.3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 x14ac:dyDescent="0.3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 x14ac:dyDescent="0.3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 x14ac:dyDescent="0.3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 x14ac:dyDescent="0.3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 x14ac:dyDescent="0.3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 x14ac:dyDescent="0.3">
      <c r="A147" s="42">
        <f>A128</f>
        <v>2</v>
      </c>
      <c r="B147" s="42">
        <f>B128</f>
        <v>2</v>
      </c>
      <c r="C147" s="103" t="s">
        <v>37</v>
      </c>
      <c r="D147" s="103"/>
      <c r="E147" s="38"/>
      <c r="F147" s="39">
        <f>F136+F146</f>
        <v>550</v>
      </c>
      <c r="G147" s="39">
        <f>G136+G146</f>
        <v>24.95</v>
      </c>
      <c r="H147" s="89">
        <f>H136+H146</f>
        <v>17.16</v>
      </c>
      <c r="I147" s="89">
        <f>I136+I146</f>
        <v>77.77000000000001</v>
      </c>
      <c r="J147" s="39">
        <f>J136+J146</f>
        <v>589.36</v>
      </c>
      <c r="K147" s="39"/>
      <c r="L147" s="39">
        <f>L136+L146</f>
        <v>85.55</v>
      </c>
    </row>
    <row r="148" spans="1:12" x14ac:dyDescent="0.3">
      <c r="A148" s="83">
        <v>2</v>
      </c>
      <c r="B148" s="16">
        <v>3</v>
      </c>
      <c r="C148" s="94" t="s">
        <v>23</v>
      </c>
      <c r="D148" s="65" t="s">
        <v>24</v>
      </c>
      <c r="E148" s="101" t="s">
        <v>86</v>
      </c>
      <c r="F148" s="53">
        <v>200</v>
      </c>
      <c r="G148" s="53">
        <v>5.0199999999999996</v>
      </c>
      <c r="H148" s="69">
        <v>13.6</v>
      </c>
      <c r="I148" s="53">
        <v>55.76</v>
      </c>
      <c r="J148" s="69">
        <v>368</v>
      </c>
      <c r="K148" s="90" t="s">
        <v>87</v>
      </c>
      <c r="L148" s="55">
        <v>85.55</v>
      </c>
    </row>
    <row r="149" spans="1:12" x14ac:dyDescent="0.3">
      <c r="A149" s="82"/>
      <c r="B149" s="19"/>
      <c r="C149" s="95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 x14ac:dyDescent="0.3">
      <c r="A150" s="82"/>
      <c r="B150" s="19"/>
      <c r="C150" s="95"/>
      <c r="D150" s="48" t="s">
        <v>34</v>
      </c>
      <c r="E150" s="102" t="s">
        <v>89</v>
      </c>
      <c r="F150" s="59">
        <v>180</v>
      </c>
      <c r="G150" s="67">
        <v>5.8</v>
      </c>
      <c r="H150" s="67">
        <v>5</v>
      </c>
      <c r="I150" s="67">
        <v>8</v>
      </c>
      <c r="J150" s="67">
        <v>106</v>
      </c>
      <c r="K150" s="60" t="s">
        <v>90</v>
      </c>
      <c r="L150" s="56"/>
    </row>
    <row r="151" spans="1:12" ht="15.75" customHeight="1" x14ac:dyDescent="0.3">
      <c r="A151" s="82"/>
      <c r="B151" s="19"/>
      <c r="C151" s="95"/>
      <c r="D151" s="25" t="s">
        <v>26</v>
      </c>
      <c r="E151" s="70" t="s">
        <v>39</v>
      </c>
      <c r="F151" s="58">
        <v>30</v>
      </c>
      <c r="G151" s="67">
        <v>2.2799999999999998</v>
      </c>
      <c r="H151" s="67">
        <v>0.24</v>
      </c>
      <c r="I151" s="67">
        <v>14.76</v>
      </c>
      <c r="J151" s="67">
        <v>70.5</v>
      </c>
      <c r="K151" s="60" t="s">
        <v>51</v>
      </c>
      <c r="L151" s="56"/>
    </row>
    <row r="152" spans="1:12" ht="15.75" customHeight="1" x14ac:dyDescent="0.3">
      <c r="A152" s="82"/>
      <c r="B152" s="19"/>
      <c r="C152" s="95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 x14ac:dyDescent="0.3">
      <c r="A153" s="82"/>
      <c r="B153" s="19"/>
      <c r="C153" s="95"/>
      <c r="D153" s="25"/>
      <c r="E153" s="80"/>
      <c r="F153" s="59"/>
      <c r="G153" s="59"/>
      <c r="H153" s="59"/>
      <c r="I153" s="59"/>
      <c r="J153" s="59"/>
      <c r="K153" s="60"/>
      <c r="L153" s="56"/>
    </row>
    <row r="154" spans="1:12" x14ac:dyDescent="0.3">
      <c r="A154" s="82"/>
      <c r="B154" s="19"/>
      <c r="C154" s="95"/>
      <c r="D154" s="51" t="s">
        <v>41</v>
      </c>
      <c r="E154" s="79" t="s">
        <v>88</v>
      </c>
      <c r="F154" s="58">
        <v>10</v>
      </c>
      <c r="G154" s="59">
        <v>2.0499999999999998</v>
      </c>
      <c r="H154" s="59">
        <v>2.2999999999999998</v>
      </c>
      <c r="I154" s="59">
        <v>0.23</v>
      </c>
      <c r="J154" s="67">
        <v>29.67</v>
      </c>
      <c r="K154" s="63" t="s">
        <v>55</v>
      </c>
      <c r="L154" s="56"/>
    </row>
    <row r="155" spans="1:12" x14ac:dyDescent="0.3">
      <c r="A155" s="82"/>
      <c r="B155" s="19"/>
      <c r="C155" s="95"/>
      <c r="D155" s="21" t="s">
        <v>91</v>
      </c>
      <c r="E155" s="22" t="s">
        <v>56</v>
      </c>
      <c r="F155" s="56">
        <v>100</v>
      </c>
      <c r="G155" s="74">
        <v>0.4</v>
      </c>
      <c r="H155" s="74">
        <v>0.4</v>
      </c>
      <c r="I155" s="74">
        <v>9.8000000000000007</v>
      </c>
      <c r="J155" s="74">
        <v>47</v>
      </c>
      <c r="K155" s="91" t="s">
        <v>57</v>
      </c>
      <c r="L155" s="56"/>
    </row>
    <row r="156" spans="1:12" x14ac:dyDescent="0.3">
      <c r="A156" s="26"/>
      <c r="B156" s="27"/>
      <c r="C156" s="96"/>
      <c r="D156" s="29" t="s">
        <v>28</v>
      </c>
      <c r="E156" s="30"/>
      <c r="F156" s="31">
        <f>SUM(F148:F155)</f>
        <v>520</v>
      </c>
      <c r="G156" s="73">
        <f>SUM(G148:G155)</f>
        <v>15.549999999999999</v>
      </c>
      <c r="H156" s="73">
        <f>SUM(H148:H155)</f>
        <v>21.54</v>
      </c>
      <c r="I156" s="73">
        <f>SUM(I148:I155)</f>
        <v>88.55</v>
      </c>
      <c r="J156" s="73">
        <f>SUM(J148:J155)</f>
        <v>621.16999999999996</v>
      </c>
      <c r="K156" s="32"/>
      <c r="L156" s="31">
        <f>SUM(L148:L155)</f>
        <v>85.55</v>
      </c>
    </row>
    <row r="157" spans="1:12" x14ac:dyDescent="0.3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3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 x14ac:dyDescent="0.3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 x14ac:dyDescent="0.3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 x14ac:dyDescent="0.3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 x14ac:dyDescent="0.3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 x14ac:dyDescent="0.3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 x14ac:dyDescent="0.3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 x14ac:dyDescent="0.3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 x14ac:dyDescent="0.3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 x14ac:dyDescent="0.3">
      <c r="A167" s="36">
        <f>A148</f>
        <v>2</v>
      </c>
      <c r="B167" s="37">
        <f>B148</f>
        <v>3</v>
      </c>
      <c r="C167" s="103" t="s">
        <v>37</v>
      </c>
      <c r="D167" s="103"/>
      <c r="E167" s="38"/>
      <c r="F167" s="39">
        <f>F156+F166</f>
        <v>520</v>
      </c>
      <c r="G167" s="39">
        <f>G156+G166</f>
        <v>15.549999999999999</v>
      </c>
      <c r="H167" s="89">
        <f>H156+H166</f>
        <v>21.54</v>
      </c>
      <c r="I167" s="89">
        <f>I156+I166</f>
        <v>88.55</v>
      </c>
      <c r="J167" s="89">
        <f>J156+J166</f>
        <v>621.16999999999996</v>
      </c>
      <c r="K167" s="39"/>
      <c r="L167" s="39">
        <f>L156+L166</f>
        <v>85.55</v>
      </c>
    </row>
    <row r="168" spans="1:12" x14ac:dyDescent="0.3">
      <c r="A168" s="83">
        <v>2</v>
      </c>
      <c r="B168" s="16">
        <v>4</v>
      </c>
      <c r="C168" s="94" t="s">
        <v>23</v>
      </c>
      <c r="D168" s="51" t="s">
        <v>24</v>
      </c>
      <c r="E168" s="22" t="s">
        <v>62</v>
      </c>
      <c r="F168" s="56">
        <v>250</v>
      </c>
      <c r="G168" s="74">
        <v>11.5</v>
      </c>
      <c r="H168" s="74">
        <v>12.58</v>
      </c>
      <c r="I168" s="74">
        <v>39.29</v>
      </c>
      <c r="J168" s="74">
        <v>324.95</v>
      </c>
      <c r="K168" s="57" t="s">
        <v>63</v>
      </c>
      <c r="L168" s="55">
        <v>85.55</v>
      </c>
    </row>
    <row r="169" spans="1:12" x14ac:dyDescent="0.3">
      <c r="A169" s="82"/>
      <c r="B169" s="19"/>
      <c r="C169" s="95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 x14ac:dyDescent="0.3">
      <c r="A170" s="82"/>
      <c r="B170" s="19"/>
      <c r="C170" s="95"/>
      <c r="D170" s="48" t="s">
        <v>25</v>
      </c>
      <c r="E170" s="79" t="s">
        <v>45</v>
      </c>
      <c r="F170" s="58">
        <v>200</v>
      </c>
      <c r="G170" s="67">
        <v>3.58</v>
      </c>
      <c r="H170" s="67">
        <v>2.58</v>
      </c>
      <c r="I170" s="67">
        <v>14.71</v>
      </c>
      <c r="J170" s="67">
        <v>100.06</v>
      </c>
      <c r="K170" s="60" t="s">
        <v>48</v>
      </c>
      <c r="L170" s="56"/>
    </row>
    <row r="171" spans="1:12" x14ac:dyDescent="0.3">
      <c r="A171" s="82"/>
      <c r="B171" s="19"/>
      <c r="C171" s="95"/>
      <c r="D171" s="25" t="s">
        <v>26</v>
      </c>
      <c r="E171" s="70" t="s">
        <v>82</v>
      </c>
      <c r="F171" s="58">
        <v>20</v>
      </c>
      <c r="G171" s="67">
        <v>1.54</v>
      </c>
      <c r="H171" s="67">
        <v>0.6</v>
      </c>
      <c r="I171" s="67">
        <v>10.02</v>
      </c>
      <c r="J171" s="67">
        <v>51.8</v>
      </c>
      <c r="K171" s="60" t="s">
        <v>83</v>
      </c>
      <c r="L171" s="56"/>
    </row>
    <row r="172" spans="1:12" x14ac:dyDescent="0.3">
      <c r="A172" s="82"/>
      <c r="B172" s="19"/>
      <c r="C172" s="95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 x14ac:dyDescent="0.3">
      <c r="A173" s="82"/>
      <c r="B173" s="19"/>
      <c r="C173" s="95"/>
      <c r="D173" s="48" t="s">
        <v>40</v>
      </c>
      <c r="E173" s="79" t="s">
        <v>92</v>
      </c>
      <c r="F173" s="58">
        <v>20</v>
      </c>
      <c r="G173" s="67">
        <v>1.5</v>
      </c>
      <c r="H173" s="67">
        <v>1.96</v>
      </c>
      <c r="I173" s="67">
        <v>14.88</v>
      </c>
      <c r="J173" s="67">
        <v>82.8</v>
      </c>
      <c r="K173" s="60" t="s">
        <v>83</v>
      </c>
      <c r="L173" s="56"/>
    </row>
    <row r="174" spans="1:12" x14ac:dyDescent="0.3">
      <c r="A174" s="82"/>
      <c r="B174" s="19"/>
      <c r="C174" s="95"/>
      <c r="D174" s="75" t="s">
        <v>41</v>
      </c>
      <c r="E174" s="77" t="s">
        <v>64</v>
      </c>
      <c r="F174" s="56">
        <v>10</v>
      </c>
      <c r="G174" s="56">
        <v>0.05</v>
      </c>
      <c r="H174" s="56">
        <v>8.25</v>
      </c>
      <c r="I174" s="74">
        <v>0.08</v>
      </c>
      <c r="J174" s="74">
        <v>74.8</v>
      </c>
      <c r="K174" s="57" t="s">
        <v>65</v>
      </c>
      <c r="L174" s="56"/>
    </row>
    <row r="175" spans="1:12" x14ac:dyDescent="0.3">
      <c r="A175" s="82"/>
      <c r="B175" s="19"/>
      <c r="C175" s="95"/>
      <c r="D175" s="21"/>
      <c r="E175" s="22"/>
      <c r="F175" s="56"/>
      <c r="G175" s="56"/>
      <c r="H175" s="56"/>
      <c r="I175" s="56"/>
      <c r="J175" s="56"/>
      <c r="K175" s="57"/>
      <c r="L175" s="56"/>
    </row>
    <row r="176" spans="1:12" x14ac:dyDescent="0.3">
      <c r="A176" s="86"/>
      <c r="B176" s="27"/>
      <c r="C176" s="96"/>
      <c r="D176" s="29" t="s">
        <v>28</v>
      </c>
      <c r="E176" s="30"/>
      <c r="F176" s="31">
        <f>SUM(F168:F175)</f>
        <v>500</v>
      </c>
      <c r="G176" s="31">
        <f>SUM(G168:G175)</f>
        <v>18.170000000000002</v>
      </c>
      <c r="H176" s="31">
        <f>SUM(H168:H175)</f>
        <v>25.97</v>
      </c>
      <c r="I176" s="73">
        <f>SUM(I168:I175)</f>
        <v>78.97999999999999</v>
      </c>
      <c r="J176" s="73">
        <f>SUM(J168:J175)</f>
        <v>634.41</v>
      </c>
      <c r="K176" s="32"/>
      <c r="L176" s="31">
        <f>SUM(L168:L175)</f>
        <v>85.55</v>
      </c>
    </row>
    <row r="177" spans="1:12" x14ac:dyDescent="0.3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 x14ac:dyDescent="0.3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 x14ac:dyDescent="0.3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 x14ac:dyDescent="0.3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 x14ac:dyDescent="0.3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 x14ac:dyDescent="0.3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 x14ac:dyDescent="0.3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 x14ac:dyDescent="0.3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 x14ac:dyDescent="0.3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 x14ac:dyDescent="0.3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 x14ac:dyDescent="0.3">
      <c r="A187" s="36">
        <f>A168</f>
        <v>2</v>
      </c>
      <c r="B187" s="37">
        <f>B168</f>
        <v>4</v>
      </c>
      <c r="C187" s="103" t="s">
        <v>37</v>
      </c>
      <c r="D187" s="103"/>
      <c r="E187" s="38"/>
      <c r="F187" s="39">
        <f>F176+F186</f>
        <v>500</v>
      </c>
      <c r="G187" s="39">
        <f>G176+G186</f>
        <v>18.170000000000002</v>
      </c>
      <c r="H187" s="39">
        <f>H176+H186</f>
        <v>25.97</v>
      </c>
      <c r="I187" s="39">
        <f>I176+I186</f>
        <v>78.97999999999999</v>
      </c>
      <c r="J187" s="39">
        <f>J176+J186</f>
        <v>634.41</v>
      </c>
      <c r="K187" s="39"/>
      <c r="L187" s="39">
        <f>L176+L186</f>
        <v>85.55</v>
      </c>
    </row>
    <row r="188" spans="1:12" x14ac:dyDescent="0.3">
      <c r="A188" s="83">
        <v>2</v>
      </c>
      <c r="B188" s="84">
        <v>5</v>
      </c>
      <c r="C188" s="94" t="s">
        <v>23</v>
      </c>
      <c r="D188" s="65" t="s">
        <v>33</v>
      </c>
      <c r="E188" s="81" t="s">
        <v>69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79</v>
      </c>
      <c r="L188" s="55">
        <v>85.55</v>
      </c>
    </row>
    <row r="189" spans="1:12" x14ac:dyDescent="0.3">
      <c r="A189" s="82"/>
      <c r="B189" s="85"/>
      <c r="C189" s="95"/>
      <c r="D189" s="51" t="s">
        <v>32</v>
      </c>
      <c r="E189" s="77" t="s">
        <v>68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93</v>
      </c>
      <c r="L189" s="56"/>
    </row>
    <row r="190" spans="1:12" x14ac:dyDescent="0.3">
      <c r="A190" s="82"/>
      <c r="B190" s="85"/>
      <c r="C190" s="95"/>
      <c r="D190" s="50" t="s">
        <v>25</v>
      </c>
      <c r="E190" s="79" t="s">
        <v>94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95</v>
      </c>
      <c r="L190" s="56"/>
    </row>
    <row r="191" spans="1:12" x14ac:dyDescent="0.3">
      <c r="A191" s="82"/>
      <c r="B191" s="85"/>
      <c r="C191" s="95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51</v>
      </c>
      <c r="L191" s="56"/>
    </row>
    <row r="192" spans="1:12" x14ac:dyDescent="0.3">
      <c r="A192" s="82"/>
      <c r="B192" s="85"/>
      <c r="C192" s="95"/>
      <c r="D192" s="50"/>
      <c r="E192" s="70"/>
      <c r="F192" s="58"/>
      <c r="G192" s="59"/>
      <c r="H192" s="59"/>
      <c r="I192" s="59"/>
      <c r="J192" s="67"/>
      <c r="K192" s="60"/>
      <c r="L192" s="56"/>
    </row>
    <row r="193" spans="1:12" x14ac:dyDescent="0.3">
      <c r="A193" s="82"/>
      <c r="B193" s="85"/>
      <c r="C193" s="95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6.4" x14ac:dyDescent="0.3">
      <c r="A194" s="82"/>
      <c r="B194" s="85"/>
      <c r="C194" s="95"/>
      <c r="D194" s="51" t="s">
        <v>30</v>
      </c>
      <c r="E194" s="22" t="s">
        <v>58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59</v>
      </c>
      <c r="L194" s="56"/>
    </row>
    <row r="195" spans="1:12" x14ac:dyDescent="0.3">
      <c r="A195" s="82"/>
      <c r="B195" s="85"/>
      <c r="C195" s="95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 x14ac:dyDescent="0.3">
      <c r="A196" s="26"/>
      <c r="B196" s="27"/>
      <c r="C196" s="96"/>
      <c r="D196" s="29" t="s">
        <v>28</v>
      </c>
      <c r="E196" s="30"/>
      <c r="F196" s="31">
        <f>SUM(F188:F195)</f>
        <v>510</v>
      </c>
      <c r="G196" s="31">
        <f>SUM(G188:G195)</f>
        <v>16.169999999999998</v>
      </c>
      <c r="H196" s="73">
        <f>SUM(H188:H195)</f>
        <v>15.919999999999998</v>
      </c>
      <c r="I196" s="31">
        <f>SUM(I188:I195)</f>
        <v>85.22</v>
      </c>
      <c r="J196" s="31">
        <f>SUM(J188:J195)</f>
        <v>578.41000000000008</v>
      </c>
      <c r="K196" s="32"/>
      <c r="L196" s="31">
        <f>SUM(L188:L195)</f>
        <v>85.55</v>
      </c>
    </row>
    <row r="197" spans="1:12" x14ac:dyDescent="0.3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 x14ac:dyDescent="0.3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 x14ac:dyDescent="0.3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 x14ac:dyDescent="0.3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 x14ac:dyDescent="0.3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 x14ac:dyDescent="0.3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 x14ac:dyDescent="0.3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 x14ac:dyDescent="0.3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 x14ac:dyDescent="0.3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 x14ac:dyDescent="0.3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 x14ac:dyDescent="0.3">
      <c r="A207" s="36">
        <f>A188</f>
        <v>2</v>
      </c>
      <c r="B207" s="37">
        <f>B188</f>
        <v>5</v>
      </c>
      <c r="C207" s="103" t="s">
        <v>37</v>
      </c>
      <c r="D207" s="103"/>
      <c r="E207" s="38"/>
      <c r="F207" s="39">
        <f>F196+F206</f>
        <v>510</v>
      </c>
      <c r="G207" s="39">
        <f>G196+G206</f>
        <v>16.169999999999998</v>
      </c>
      <c r="H207" s="39">
        <f>H196+H206</f>
        <v>15.919999999999998</v>
      </c>
      <c r="I207" s="39">
        <f>I196+I206</f>
        <v>85.22</v>
      </c>
      <c r="J207" s="39">
        <f>J196+J206</f>
        <v>578.41000000000008</v>
      </c>
      <c r="K207" s="39"/>
      <c r="L207" s="39">
        <f>L196+L206</f>
        <v>85.55</v>
      </c>
    </row>
    <row r="208" spans="1:12" ht="12.75" customHeight="1" x14ac:dyDescent="0.3">
      <c r="A208" s="43"/>
      <c r="B208" s="44"/>
      <c r="C208" s="104" t="s">
        <v>38</v>
      </c>
      <c r="D208" s="104"/>
      <c r="E208" s="104"/>
      <c r="F208" s="45">
        <f>(F27+F47+F67+F87+F106+F127+F147+F167+F187+F207)/(IF(F27=0,0,1)+IF(F47=0,0,1)+IF(F67=0,0,1)+IF(F87=0,0,1)+IF(F106=0,0,1)+IF(F127=0,0,1)+IF(F147=0,0,1)+IF(F167=0,0,1)+IF(F187=0,0,1)+IF(F207=0,0,1))</f>
        <v>519</v>
      </c>
      <c r="G208" s="45">
        <f>(G27+G47+G67+G87+G106+G127+G147+G167+G187+G207)/(IF(G27=0,0,1)+IF(G47=0,0,1)+IF(G67=0,0,1)+IF(G87=0,0,1)+IF(G106=0,0,1)+IF(G127=0,0,1)+IF(G147=0,0,1)+IF(G167=0,0,1)+IF(G187=0,0,1)+IF(G207=0,0,1))</f>
        <v>19.547000000000001</v>
      </c>
      <c r="H208" s="45">
        <f>(H27+H47+H67+H87+H106+H127+H147+H167+H187+H207)/(IF(H27=0,0,1)+IF(H47=0,0,1)+IF(H67=0,0,1)+IF(H87=0,0,1)+IF(H106=0,0,1)+IF(H127=0,0,1)+IF(H147=0,0,1)+IF(H167=0,0,1)+IF(H187=0,0,1)+IF(H207=0,0,1))</f>
        <v>19.768999999999998</v>
      </c>
      <c r="I208" s="45">
        <f>(I27+I47+I67+I87+I106+I127+I147+I167+I187+I207)/(IF(I27=0,0,1)+IF(I47=0,0,1)+IF(I67=0,0,1)+IF(I87=0,0,1)+IF(I106=0,0,1)+IF(I127=0,0,1)+IF(I147=0,0,1)+IF(I167=0,0,1)+IF(I187=0,0,1)+IF(I207=0,0,1))</f>
        <v>81.659000000000006</v>
      </c>
      <c r="J208" s="45">
        <f>(J27+J47+J67+J87+J106+J127+J147+J167+J187+J207)/(IF(J27=0,0,1)+IF(J47=0,0,1)+IF(J67=0,0,1)+IF(J87=0,0,1)+IF(J106=0,0,1)+IF(J127=0,0,1)+IF(J147=0,0,1)+IF(J167=0,0,1)+IF(J187=0,0,1)+IF(J207=0,0,1))</f>
        <v>596.52899999999988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:E1"/>
    <mergeCell ref="H1:K1"/>
    <mergeCell ref="H2:K2"/>
    <mergeCell ref="C27:D27"/>
    <mergeCell ref="C47:D47"/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2025-08-27T13:50:01Z</cp:lastPrinted>
  <dcterms:created xsi:type="dcterms:W3CDTF">2022-05-16T14:23:56Z</dcterms:created>
  <dcterms:modified xsi:type="dcterms:W3CDTF">2026-01-07T06:20:11Z</dcterms:modified>
  <dc:language>ru-RU</dc:language>
</cp:coreProperties>
</file>